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43460DF1-E7FE-4C46-9033-E0F431FB6F74}" xr6:coauthVersionLast="47" xr6:coauthVersionMax="47" xr10:uidLastSave="{00000000-0000-0000-0000-000000000000}"/>
  <bookViews>
    <workbookView xWindow="-120" yWindow="-120" windowWidth="29040" windowHeight="15840" xr2:uid="{63A7C4F2-120E-444F-BF0B-64668CBF3BC5}"/>
  </bookViews>
  <sheets>
    <sheet name="MinerEstv2" sheetId="3"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6" i="3" l="1"/>
  <c r="B27" i="3"/>
  <c r="B28" i="3" s="1"/>
  <c r="C27" i="3"/>
  <c r="L8" i="3"/>
  <c r="J9" i="3"/>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J50" i="3" s="1"/>
  <c r="J51" i="3" s="1"/>
  <c r="J52" i="3" s="1"/>
  <c r="J53" i="3" s="1"/>
  <c r="J54" i="3" s="1"/>
  <c r="J55" i="3" s="1"/>
  <c r="J56" i="3" s="1"/>
  <c r="J57" i="3" s="1"/>
  <c r="J58" i="3" s="1"/>
  <c r="J59" i="3" s="1"/>
  <c r="J60" i="3" s="1"/>
  <c r="J61" i="3" s="1"/>
  <c r="J62" i="3" s="1"/>
  <c r="J63" i="3" s="1"/>
  <c r="J64" i="3" s="1"/>
  <c r="J65" i="3" s="1"/>
  <c r="J66" i="3" s="1"/>
  <c r="J67" i="3" s="1"/>
  <c r="J68" i="3" s="1"/>
  <c r="J69" i="3" s="1"/>
  <c r="J70" i="3" s="1"/>
  <c r="J71" i="3" s="1"/>
  <c r="J72" i="3" s="1"/>
  <c r="J73" i="3" s="1"/>
  <c r="J74" i="3" s="1"/>
  <c r="J75" i="3" s="1"/>
  <c r="J76" i="3" s="1"/>
  <c r="J77" i="3" s="1"/>
  <c r="J78" i="3" s="1"/>
  <c r="J79" i="3" s="1"/>
  <c r="J80" i="3" s="1"/>
  <c r="J81" i="3" s="1"/>
  <c r="J82" i="3" s="1"/>
  <c r="J83" i="3" s="1"/>
  <c r="J84" i="3" s="1"/>
  <c r="J85" i="3" s="1"/>
  <c r="J86" i="3" s="1"/>
  <c r="J87" i="3" s="1"/>
  <c r="J88" i="3" s="1"/>
  <c r="J89" i="3" s="1"/>
  <c r="J90" i="3" s="1"/>
  <c r="J91" i="3" s="1"/>
  <c r="J92" i="3" s="1"/>
  <c r="J93" i="3" s="1"/>
  <c r="J94" i="3" s="1"/>
  <c r="J95" i="3" s="1"/>
  <c r="J96" i="3" s="1"/>
  <c r="J97" i="3" s="1"/>
  <c r="J98" i="3" s="1"/>
  <c r="J99" i="3" s="1"/>
  <c r="J100" i="3" s="1"/>
  <c r="J101" i="3" s="1"/>
  <c r="J102" i="3" s="1"/>
  <c r="J103" i="3" s="1"/>
  <c r="J104" i="3" s="1"/>
  <c r="J105" i="3" s="1"/>
  <c r="J106" i="3" s="1"/>
  <c r="J107" i="3" s="1"/>
  <c r="J108" i="3" s="1"/>
  <c r="J109" i="3" s="1"/>
  <c r="J110" i="3" s="1"/>
  <c r="J111" i="3" s="1"/>
  <c r="J112" i="3" s="1"/>
  <c r="J113" i="3" s="1"/>
  <c r="J114" i="3" s="1"/>
  <c r="J115" i="3" s="1"/>
  <c r="J116" i="3" s="1"/>
  <c r="J117" i="3" s="1"/>
  <c r="J118" i="3" s="1"/>
  <c r="J119" i="3" s="1"/>
  <c r="J120" i="3" s="1"/>
  <c r="J121" i="3" s="1"/>
  <c r="J122" i="3" s="1"/>
  <c r="J123" i="3" s="1"/>
  <c r="J124" i="3" s="1"/>
  <c r="J125" i="3" s="1"/>
  <c r="J126" i="3" s="1"/>
  <c r="J127" i="3" s="1"/>
  <c r="J128" i="3" s="1"/>
  <c r="J129" i="3" s="1"/>
  <c r="J130" i="3" s="1"/>
  <c r="J131" i="3" s="1"/>
  <c r="J132" i="3" s="1"/>
  <c r="J133" i="3" s="1"/>
  <c r="J134" i="3" s="1"/>
  <c r="J135" i="3" s="1"/>
  <c r="J136" i="3" s="1"/>
  <c r="J137" i="3" s="1"/>
  <c r="J138" i="3" s="1"/>
  <c r="J139" i="3" s="1"/>
  <c r="J140" i="3" s="1"/>
  <c r="J141" i="3" s="1"/>
  <c r="J142" i="3" s="1"/>
  <c r="J143" i="3" s="1"/>
  <c r="J144" i="3" s="1"/>
  <c r="J145" i="3" s="1"/>
  <c r="J146" i="3" s="1"/>
  <c r="J147" i="3" s="1"/>
  <c r="J148" i="3" s="1"/>
  <c r="J149" i="3" s="1"/>
  <c r="J150" i="3" s="1"/>
  <c r="J151" i="3" s="1"/>
  <c r="J152" i="3" s="1"/>
  <c r="J153" i="3" s="1"/>
  <c r="J154" i="3" s="1"/>
  <c r="J155" i="3" s="1"/>
  <c r="J156" i="3" s="1"/>
  <c r="J157" i="3" s="1"/>
  <c r="J158" i="3" s="1"/>
  <c r="J159" i="3" s="1"/>
  <c r="J160" i="3" s="1"/>
  <c r="J161" i="3" s="1"/>
  <c r="J162" i="3" s="1"/>
  <c r="J163" i="3" s="1"/>
  <c r="J164" i="3" s="1"/>
  <c r="J165" i="3" s="1"/>
  <c r="J166" i="3" s="1"/>
  <c r="J167" i="3" s="1"/>
  <c r="J168" i="3" s="1"/>
  <c r="J169" i="3" s="1"/>
  <c r="J170" i="3" s="1"/>
  <c r="J171" i="3" s="1"/>
  <c r="J172" i="3" s="1"/>
  <c r="J173" i="3" s="1"/>
  <c r="J174" i="3" s="1"/>
  <c r="J175" i="3" s="1"/>
  <c r="J176" i="3" s="1"/>
  <c r="J177" i="3" s="1"/>
  <c r="J178" i="3" s="1"/>
  <c r="J179" i="3" s="1"/>
  <c r="J180" i="3" s="1"/>
  <c r="J181" i="3" s="1"/>
  <c r="J182" i="3" s="1"/>
  <c r="J183" i="3" s="1"/>
  <c r="J184" i="3" s="1"/>
  <c r="J185" i="3" s="1"/>
  <c r="J186" i="3" s="1"/>
  <c r="J187" i="3" s="1"/>
  <c r="J188" i="3" s="1"/>
  <c r="J189" i="3" s="1"/>
  <c r="J190" i="3" s="1"/>
  <c r="J191" i="3" s="1"/>
  <c r="J192" i="3" s="1"/>
  <c r="J193" i="3" s="1"/>
  <c r="J194" i="3" s="1"/>
  <c r="J195" i="3" s="1"/>
  <c r="J196" i="3" s="1"/>
  <c r="J197" i="3" s="1"/>
  <c r="J198" i="3" s="1"/>
  <c r="J199" i="3" s="1"/>
  <c r="J200" i="3" s="1"/>
  <c r="J201" i="3" s="1"/>
  <c r="J202" i="3" s="1"/>
  <c r="J203" i="3" s="1"/>
  <c r="J204" i="3" s="1"/>
  <c r="J205" i="3" s="1"/>
  <c r="J206" i="3" s="1"/>
  <c r="J207" i="3" s="1"/>
  <c r="J208" i="3" s="1"/>
  <c r="J209" i="3" s="1"/>
  <c r="J210" i="3" s="1"/>
  <c r="J211" i="3" s="1"/>
  <c r="J212" i="3" s="1"/>
  <c r="J213" i="3" s="1"/>
  <c r="J214" i="3" s="1"/>
  <c r="J215" i="3" s="1"/>
  <c r="J216" i="3" s="1"/>
  <c r="J217" i="3" s="1"/>
  <c r="J218" i="3" s="1"/>
  <c r="J219" i="3" s="1"/>
  <c r="J220" i="3" s="1"/>
  <c r="J221" i="3" s="1"/>
  <c r="J222" i="3" s="1"/>
  <c r="J223" i="3" s="1"/>
  <c r="J224" i="3" s="1"/>
  <c r="J225" i="3" s="1"/>
  <c r="J226" i="3" s="1"/>
  <c r="J227" i="3" s="1"/>
  <c r="J228" i="3" s="1"/>
  <c r="J229" i="3" s="1"/>
  <c r="J230" i="3" s="1"/>
  <c r="J231" i="3" s="1"/>
  <c r="J232" i="3" s="1"/>
  <c r="J233" i="3" s="1"/>
  <c r="J234" i="3" s="1"/>
  <c r="J235" i="3" s="1"/>
  <c r="J236" i="3" s="1"/>
  <c r="J237" i="3" s="1"/>
  <c r="J238" i="3" s="1"/>
  <c r="J239" i="3" s="1"/>
  <c r="J240" i="3" s="1"/>
  <c r="J241" i="3" s="1"/>
  <c r="J242" i="3" s="1"/>
  <c r="J243" i="3" s="1"/>
  <c r="J244" i="3" s="1"/>
  <c r="J245" i="3" s="1"/>
  <c r="J246" i="3" s="1"/>
  <c r="J247" i="3" s="1"/>
  <c r="J248" i="3" s="1"/>
  <c r="B33" i="3"/>
  <c r="B34" i="3" s="1"/>
  <c r="J249" i="3" l="1"/>
  <c r="K248" i="3"/>
  <c r="L248" i="3" s="1"/>
  <c r="M248" i="3" s="1"/>
  <c r="B36" i="3"/>
  <c r="K8" i="3"/>
  <c r="N248" i="3" l="1"/>
  <c r="O248" i="3" s="1"/>
  <c r="P248" i="3" s="1"/>
  <c r="K9" i="3"/>
  <c r="L9" i="3" s="1"/>
  <c r="J250" i="3"/>
  <c r="K249" i="3"/>
  <c r="L249" i="3" s="1"/>
  <c r="M249" i="3" s="1"/>
  <c r="K10" i="3" l="1"/>
  <c r="N249" i="3"/>
  <c r="O249" i="3" s="1"/>
  <c r="P249" i="3" s="1"/>
  <c r="J251" i="3"/>
  <c r="K250" i="3"/>
  <c r="L250" i="3" s="1"/>
  <c r="M250" i="3" s="1"/>
  <c r="L10" i="3"/>
  <c r="K11" i="3"/>
  <c r="N250" i="3" l="1"/>
  <c r="O250" i="3" s="1"/>
  <c r="P250" i="3" s="1"/>
  <c r="L11" i="3"/>
  <c r="K12" i="3"/>
  <c r="J252" i="3"/>
  <c r="K251" i="3"/>
  <c r="L251" i="3" s="1"/>
  <c r="M251" i="3" s="1"/>
  <c r="N251" i="3" l="1"/>
  <c r="O251" i="3" s="1"/>
  <c r="P251" i="3" s="1"/>
  <c r="J253" i="3"/>
  <c r="K252" i="3"/>
  <c r="L252" i="3" s="1"/>
  <c r="M252" i="3" s="1"/>
  <c r="L12" i="3"/>
  <c r="K13" i="3"/>
  <c r="N252" i="3" l="1"/>
  <c r="O252" i="3" s="1"/>
  <c r="P252" i="3" s="1"/>
  <c r="J254" i="3"/>
  <c r="K253" i="3"/>
  <c r="L253" i="3" s="1"/>
  <c r="M253" i="3" s="1"/>
  <c r="L13" i="3"/>
  <c r="K14" i="3"/>
  <c r="N253" i="3" l="1"/>
  <c r="O253" i="3" s="1"/>
  <c r="P253" i="3" s="1"/>
  <c r="L14" i="3"/>
  <c r="K15" i="3"/>
  <c r="J255" i="3"/>
  <c r="K254" i="3"/>
  <c r="L254" i="3" s="1"/>
  <c r="M254" i="3" s="1"/>
  <c r="N254" i="3" l="1"/>
  <c r="O254" i="3" s="1"/>
  <c r="P254" i="3" s="1"/>
  <c r="J256" i="3"/>
  <c r="K255" i="3"/>
  <c r="L255" i="3" s="1"/>
  <c r="M255" i="3" s="1"/>
  <c r="L15" i="3"/>
  <c r="K16" i="3"/>
  <c r="N255" i="3" l="1"/>
  <c r="O255" i="3" s="1"/>
  <c r="P255" i="3" s="1"/>
  <c r="L16" i="3"/>
  <c r="K17" i="3"/>
  <c r="J257" i="3"/>
  <c r="K256" i="3"/>
  <c r="L256" i="3" s="1"/>
  <c r="M256" i="3" s="1"/>
  <c r="N256" i="3" l="1"/>
  <c r="O256" i="3" s="1"/>
  <c r="P256" i="3" s="1"/>
  <c r="J258" i="3"/>
  <c r="K257" i="3"/>
  <c r="L257" i="3" s="1"/>
  <c r="M257" i="3" s="1"/>
  <c r="L17" i="3"/>
  <c r="K18" i="3"/>
  <c r="N257" i="3" l="1"/>
  <c r="O257" i="3" s="1"/>
  <c r="P257" i="3" s="1"/>
  <c r="L18" i="3"/>
  <c r="K19" i="3"/>
  <c r="J259" i="3"/>
  <c r="K258" i="3"/>
  <c r="L258" i="3" s="1"/>
  <c r="M258" i="3" s="1"/>
  <c r="N258" i="3" l="1"/>
  <c r="O258" i="3" s="1"/>
  <c r="P258" i="3" s="1"/>
  <c r="J260" i="3"/>
  <c r="K259" i="3"/>
  <c r="L259" i="3" s="1"/>
  <c r="M259" i="3" s="1"/>
  <c r="L19" i="3"/>
  <c r="K20" i="3"/>
  <c r="N259" i="3" l="1"/>
  <c r="O259" i="3" s="1"/>
  <c r="P259" i="3" s="1"/>
  <c r="L20" i="3"/>
  <c r="K21" i="3"/>
  <c r="J261" i="3"/>
  <c r="K260" i="3"/>
  <c r="L260" i="3" s="1"/>
  <c r="M260" i="3" s="1"/>
  <c r="N260" i="3" l="1"/>
  <c r="O260" i="3" s="1"/>
  <c r="P260" i="3" s="1"/>
  <c r="J262" i="3"/>
  <c r="K261" i="3"/>
  <c r="L261" i="3" s="1"/>
  <c r="M261" i="3" s="1"/>
  <c r="L21" i="3"/>
  <c r="K22" i="3"/>
  <c r="N261" i="3" l="1"/>
  <c r="O261" i="3" s="1"/>
  <c r="P261" i="3" s="1"/>
  <c r="L22" i="3"/>
  <c r="K23" i="3"/>
  <c r="J263" i="3"/>
  <c r="K262" i="3"/>
  <c r="L262" i="3" s="1"/>
  <c r="M262" i="3" s="1"/>
  <c r="N262" i="3" l="1"/>
  <c r="O262" i="3" s="1"/>
  <c r="P262" i="3" s="1"/>
  <c r="J264" i="3"/>
  <c r="K263" i="3"/>
  <c r="L263" i="3" s="1"/>
  <c r="M263" i="3" s="1"/>
  <c r="L23" i="3"/>
  <c r="K24" i="3"/>
  <c r="N263" i="3" l="1"/>
  <c r="O263" i="3" s="1"/>
  <c r="P263" i="3" s="1"/>
  <c r="L24" i="3"/>
  <c r="K25" i="3"/>
  <c r="J265" i="3"/>
  <c r="K264" i="3"/>
  <c r="L264" i="3" s="1"/>
  <c r="M264" i="3" s="1"/>
  <c r="N264" i="3" l="1"/>
  <c r="O264" i="3" s="1"/>
  <c r="P264" i="3" s="1"/>
  <c r="J266" i="3"/>
  <c r="K265" i="3"/>
  <c r="L265" i="3" s="1"/>
  <c r="M265" i="3" s="1"/>
  <c r="L25" i="3"/>
  <c r="K26" i="3"/>
  <c r="N265" i="3" l="1"/>
  <c r="O265" i="3" s="1"/>
  <c r="P265" i="3" s="1"/>
  <c r="L26" i="3"/>
  <c r="K27" i="3"/>
  <c r="J267" i="3"/>
  <c r="K266" i="3"/>
  <c r="L266" i="3" s="1"/>
  <c r="M266" i="3" s="1"/>
  <c r="N266" i="3" l="1"/>
  <c r="O266" i="3" s="1"/>
  <c r="P266" i="3" s="1"/>
  <c r="J268" i="3"/>
  <c r="K267" i="3"/>
  <c r="L267" i="3" s="1"/>
  <c r="M267" i="3" s="1"/>
  <c r="L27" i="3"/>
  <c r="K28" i="3"/>
  <c r="N267" i="3" l="1"/>
  <c r="O267" i="3" s="1"/>
  <c r="P267" i="3" s="1"/>
  <c r="L28" i="3"/>
  <c r="K29" i="3"/>
  <c r="J269" i="3"/>
  <c r="K268" i="3"/>
  <c r="L268" i="3" s="1"/>
  <c r="M268" i="3" s="1"/>
  <c r="N268" i="3" l="1"/>
  <c r="O268" i="3" s="1"/>
  <c r="P268" i="3" s="1"/>
  <c r="J270" i="3"/>
  <c r="K269" i="3"/>
  <c r="L269" i="3" s="1"/>
  <c r="M269" i="3" s="1"/>
  <c r="L29" i="3"/>
  <c r="K30" i="3"/>
  <c r="N269" i="3" l="1"/>
  <c r="O269" i="3" s="1"/>
  <c r="P269" i="3" s="1"/>
  <c r="L30" i="3"/>
  <c r="K31" i="3"/>
  <c r="J271" i="3"/>
  <c r="K270" i="3"/>
  <c r="L270" i="3" s="1"/>
  <c r="M270" i="3" s="1"/>
  <c r="N270" i="3" l="1"/>
  <c r="O270" i="3" s="1"/>
  <c r="P270" i="3" s="1"/>
  <c r="J272" i="3"/>
  <c r="K271" i="3"/>
  <c r="L271" i="3" s="1"/>
  <c r="M271" i="3" s="1"/>
  <c r="L31" i="3"/>
  <c r="K32" i="3"/>
  <c r="N271" i="3" l="1"/>
  <c r="O271" i="3" s="1"/>
  <c r="P271" i="3" s="1"/>
  <c r="J273" i="3"/>
  <c r="K272" i="3"/>
  <c r="L272" i="3" s="1"/>
  <c r="M272" i="3" s="1"/>
  <c r="L32" i="3"/>
  <c r="K33" i="3"/>
  <c r="N272" i="3" l="1"/>
  <c r="O272" i="3" s="1"/>
  <c r="P272" i="3" s="1"/>
  <c r="L33" i="3"/>
  <c r="K34" i="3"/>
  <c r="J274" i="3"/>
  <c r="K273" i="3"/>
  <c r="L273" i="3" s="1"/>
  <c r="M273" i="3" s="1"/>
  <c r="N273" i="3" l="1"/>
  <c r="O273" i="3" s="1"/>
  <c r="P273" i="3" s="1"/>
  <c r="J275" i="3"/>
  <c r="K274" i="3"/>
  <c r="L274" i="3" s="1"/>
  <c r="M274" i="3" s="1"/>
  <c r="L34" i="3"/>
  <c r="K35" i="3"/>
  <c r="N274" i="3" l="1"/>
  <c r="O274" i="3" s="1"/>
  <c r="P274" i="3" s="1"/>
  <c r="J276" i="3"/>
  <c r="K275" i="3"/>
  <c r="L275" i="3" s="1"/>
  <c r="M275" i="3" s="1"/>
  <c r="L35" i="3"/>
  <c r="K36" i="3"/>
  <c r="N275" i="3" l="1"/>
  <c r="O275" i="3" s="1"/>
  <c r="P275" i="3" s="1"/>
  <c r="L36" i="3"/>
  <c r="K37" i="3"/>
  <c r="J277" i="3"/>
  <c r="K276" i="3"/>
  <c r="L276" i="3" s="1"/>
  <c r="M276" i="3" s="1"/>
  <c r="N276" i="3" l="1"/>
  <c r="O276" i="3" s="1"/>
  <c r="P276" i="3" s="1"/>
  <c r="J278" i="3"/>
  <c r="K277" i="3"/>
  <c r="L277" i="3" s="1"/>
  <c r="M277" i="3" s="1"/>
  <c r="L37" i="3"/>
  <c r="K38" i="3"/>
  <c r="N277" i="3" l="1"/>
  <c r="O277" i="3" s="1"/>
  <c r="P277" i="3" s="1"/>
  <c r="L38" i="3"/>
  <c r="K39" i="3"/>
  <c r="J279" i="3"/>
  <c r="K278" i="3"/>
  <c r="L278" i="3" s="1"/>
  <c r="M278" i="3" s="1"/>
  <c r="N278" i="3" l="1"/>
  <c r="O278" i="3" s="1"/>
  <c r="P278" i="3" s="1"/>
  <c r="J280" i="3"/>
  <c r="K279" i="3"/>
  <c r="L279" i="3" s="1"/>
  <c r="M279" i="3" s="1"/>
  <c r="L39" i="3"/>
  <c r="K40" i="3"/>
  <c r="N279" i="3" l="1"/>
  <c r="O279" i="3" s="1"/>
  <c r="P279" i="3" s="1"/>
  <c r="L40" i="3"/>
  <c r="K41" i="3"/>
  <c r="J281" i="3"/>
  <c r="K280" i="3"/>
  <c r="L280" i="3" s="1"/>
  <c r="M280" i="3" s="1"/>
  <c r="N280" i="3" l="1"/>
  <c r="O280" i="3" s="1"/>
  <c r="P280" i="3" s="1"/>
  <c r="J282" i="3"/>
  <c r="K281" i="3"/>
  <c r="L281" i="3" s="1"/>
  <c r="M281" i="3" s="1"/>
  <c r="L41" i="3"/>
  <c r="K42" i="3"/>
  <c r="N281" i="3" l="1"/>
  <c r="O281" i="3" s="1"/>
  <c r="P281" i="3" s="1"/>
  <c r="L42" i="3"/>
  <c r="K43" i="3"/>
  <c r="J283" i="3"/>
  <c r="K282" i="3"/>
  <c r="L282" i="3" s="1"/>
  <c r="M282" i="3" s="1"/>
  <c r="N282" i="3" l="1"/>
  <c r="O282" i="3" s="1"/>
  <c r="P282" i="3" s="1"/>
  <c r="J284" i="3"/>
  <c r="K283" i="3"/>
  <c r="L283" i="3" s="1"/>
  <c r="M283" i="3" s="1"/>
  <c r="L43" i="3"/>
  <c r="K44" i="3"/>
  <c r="N283" i="3" l="1"/>
  <c r="O283" i="3" s="1"/>
  <c r="P283" i="3" s="1"/>
  <c r="L44" i="3"/>
  <c r="K45" i="3"/>
  <c r="J285" i="3"/>
  <c r="K284" i="3"/>
  <c r="L284" i="3" s="1"/>
  <c r="M284" i="3" s="1"/>
  <c r="N284" i="3" l="1"/>
  <c r="O284" i="3" s="1"/>
  <c r="P284" i="3" s="1"/>
  <c r="L45" i="3"/>
  <c r="K46" i="3"/>
  <c r="J286" i="3"/>
  <c r="K285" i="3"/>
  <c r="L285" i="3" s="1"/>
  <c r="M285" i="3" s="1"/>
  <c r="N285" i="3" l="1"/>
  <c r="O285" i="3" s="1"/>
  <c r="P285" i="3" s="1"/>
  <c r="J287" i="3"/>
  <c r="K286" i="3"/>
  <c r="L286" i="3" s="1"/>
  <c r="M286" i="3" s="1"/>
  <c r="L46" i="3"/>
  <c r="K47" i="3"/>
  <c r="N286" i="3" l="1"/>
  <c r="O286" i="3" s="1"/>
  <c r="P286" i="3" s="1"/>
  <c r="L47" i="3"/>
  <c r="K48" i="3"/>
  <c r="J288" i="3"/>
  <c r="K287" i="3"/>
  <c r="L287" i="3" s="1"/>
  <c r="M287" i="3" s="1"/>
  <c r="N287" i="3" l="1"/>
  <c r="O287" i="3" s="1"/>
  <c r="P287" i="3" s="1"/>
  <c r="J289" i="3"/>
  <c r="K288" i="3"/>
  <c r="L288" i="3" s="1"/>
  <c r="M288" i="3" s="1"/>
  <c r="L48" i="3"/>
  <c r="K49" i="3"/>
  <c r="N288" i="3" l="1"/>
  <c r="O288" i="3" s="1"/>
  <c r="P288" i="3" s="1"/>
  <c r="J290" i="3"/>
  <c r="K289" i="3"/>
  <c r="L289" i="3" s="1"/>
  <c r="M289" i="3" s="1"/>
  <c r="L49" i="3"/>
  <c r="K50" i="3"/>
  <c r="N289" i="3" l="1"/>
  <c r="O289" i="3" s="1"/>
  <c r="P289" i="3" s="1"/>
  <c r="J291" i="3"/>
  <c r="K290" i="3"/>
  <c r="L290" i="3" s="1"/>
  <c r="M290" i="3" s="1"/>
  <c r="L50" i="3"/>
  <c r="K51" i="3"/>
  <c r="N290" i="3" l="1"/>
  <c r="O290" i="3" s="1"/>
  <c r="P290" i="3" s="1"/>
  <c r="L51" i="3"/>
  <c r="K52" i="3"/>
  <c r="J292" i="3"/>
  <c r="K291" i="3"/>
  <c r="L291" i="3" s="1"/>
  <c r="M291" i="3" s="1"/>
  <c r="N291" i="3" l="1"/>
  <c r="O291" i="3" s="1"/>
  <c r="P291" i="3" s="1"/>
  <c r="J293" i="3"/>
  <c r="K292" i="3"/>
  <c r="L292" i="3" s="1"/>
  <c r="M292" i="3" s="1"/>
  <c r="L52" i="3"/>
  <c r="K53" i="3"/>
  <c r="N292" i="3" l="1"/>
  <c r="O292" i="3" s="1"/>
  <c r="P292" i="3" s="1"/>
  <c r="L53" i="3"/>
  <c r="K54" i="3"/>
  <c r="J294" i="3"/>
  <c r="K293" i="3"/>
  <c r="L293" i="3" s="1"/>
  <c r="M293" i="3" s="1"/>
  <c r="N293" i="3" l="1"/>
  <c r="O293" i="3" s="1"/>
  <c r="P293" i="3" s="1"/>
  <c r="J295" i="3"/>
  <c r="K294" i="3"/>
  <c r="L294" i="3" s="1"/>
  <c r="M294" i="3" s="1"/>
  <c r="L54" i="3"/>
  <c r="K55" i="3"/>
  <c r="N294" i="3" l="1"/>
  <c r="O294" i="3" s="1"/>
  <c r="P294" i="3" s="1"/>
  <c r="L55" i="3"/>
  <c r="K56" i="3"/>
  <c r="J296" i="3"/>
  <c r="K295" i="3"/>
  <c r="L295" i="3" s="1"/>
  <c r="M295" i="3" s="1"/>
  <c r="N295" i="3" l="1"/>
  <c r="O295" i="3" s="1"/>
  <c r="P295" i="3" s="1"/>
  <c r="J297" i="3"/>
  <c r="K296" i="3"/>
  <c r="L296" i="3" s="1"/>
  <c r="M296" i="3" s="1"/>
  <c r="L56" i="3"/>
  <c r="K57" i="3"/>
  <c r="N296" i="3" l="1"/>
  <c r="O296" i="3" s="1"/>
  <c r="P296" i="3" s="1"/>
  <c r="L57" i="3"/>
  <c r="K58" i="3"/>
  <c r="J298" i="3"/>
  <c r="K297" i="3"/>
  <c r="L297" i="3" s="1"/>
  <c r="M297" i="3" s="1"/>
  <c r="N297" i="3" l="1"/>
  <c r="O297" i="3" s="1"/>
  <c r="P297" i="3" s="1"/>
  <c r="J299" i="3"/>
  <c r="K298" i="3"/>
  <c r="L298" i="3" s="1"/>
  <c r="M298" i="3" s="1"/>
  <c r="L58" i="3"/>
  <c r="K59" i="3"/>
  <c r="N298" i="3" l="1"/>
  <c r="O298" i="3" s="1"/>
  <c r="P298" i="3" s="1"/>
  <c r="J300" i="3"/>
  <c r="K299" i="3"/>
  <c r="L299" i="3" s="1"/>
  <c r="M299" i="3" s="1"/>
  <c r="L59" i="3"/>
  <c r="K60" i="3"/>
  <c r="N299" i="3" l="1"/>
  <c r="O299" i="3" s="1"/>
  <c r="P299" i="3" s="1"/>
  <c r="L60" i="3"/>
  <c r="K61" i="3"/>
  <c r="J301" i="3"/>
  <c r="K300" i="3"/>
  <c r="L300" i="3" s="1"/>
  <c r="M300" i="3" s="1"/>
  <c r="N300" i="3" l="1"/>
  <c r="O300" i="3" s="1"/>
  <c r="P300" i="3" s="1"/>
  <c r="J302" i="3"/>
  <c r="K301" i="3"/>
  <c r="L301" i="3" s="1"/>
  <c r="M301" i="3" s="1"/>
  <c r="L61" i="3"/>
  <c r="K62" i="3"/>
  <c r="N301" i="3" l="1"/>
  <c r="O301" i="3" s="1"/>
  <c r="P301" i="3" s="1"/>
  <c r="L62" i="3"/>
  <c r="K63" i="3"/>
  <c r="J303" i="3"/>
  <c r="K302" i="3"/>
  <c r="L302" i="3" s="1"/>
  <c r="M302" i="3" s="1"/>
  <c r="N302" i="3" l="1"/>
  <c r="O302" i="3" s="1"/>
  <c r="P302" i="3" s="1"/>
  <c r="J304" i="3"/>
  <c r="K303" i="3"/>
  <c r="L303" i="3" s="1"/>
  <c r="M303" i="3" s="1"/>
  <c r="L63" i="3"/>
  <c r="K64" i="3"/>
  <c r="N303" i="3" l="1"/>
  <c r="O303" i="3" s="1"/>
  <c r="P303" i="3" s="1"/>
  <c r="L64" i="3"/>
  <c r="K65" i="3"/>
  <c r="J305" i="3"/>
  <c r="K304" i="3"/>
  <c r="L304" i="3" s="1"/>
  <c r="M304" i="3" s="1"/>
  <c r="N304" i="3" l="1"/>
  <c r="O304" i="3" s="1"/>
  <c r="P304" i="3" s="1"/>
  <c r="J306" i="3"/>
  <c r="K305" i="3"/>
  <c r="L305" i="3" s="1"/>
  <c r="M305" i="3" s="1"/>
  <c r="L65" i="3"/>
  <c r="K66" i="3"/>
  <c r="N305" i="3" l="1"/>
  <c r="O305" i="3" s="1"/>
  <c r="P305" i="3" s="1"/>
  <c r="L66" i="3"/>
  <c r="K67" i="3"/>
  <c r="J307" i="3"/>
  <c r="K306" i="3"/>
  <c r="L306" i="3" s="1"/>
  <c r="M306" i="3" s="1"/>
  <c r="N306" i="3" l="1"/>
  <c r="O306" i="3" s="1"/>
  <c r="P306" i="3" s="1"/>
  <c r="J308" i="3"/>
  <c r="K307" i="3"/>
  <c r="L307" i="3" s="1"/>
  <c r="M307" i="3" s="1"/>
  <c r="L67" i="3"/>
  <c r="K68" i="3"/>
  <c r="N307" i="3" l="1"/>
  <c r="O307" i="3" s="1"/>
  <c r="P307" i="3" s="1"/>
  <c r="L68" i="3"/>
  <c r="K69" i="3"/>
  <c r="J309" i="3"/>
  <c r="K308" i="3"/>
  <c r="L308" i="3" s="1"/>
  <c r="M308" i="3" s="1"/>
  <c r="N308" i="3" l="1"/>
  <c r="O308" i="3" s="1"/>
  <c r="P308" i="3" s="1"/>
  <c r="J310" i="3"/>
  <c r="K309" i="3"/>
  <c r="L309" i="3" s="1"/>
  <c r="M309" i="3" s="1"/>
  <c r="L69" i="3"/>
  <c r="K70" i="3"/>
  <c r="N309" i="3" l="1"/>
  <c r="O309" i="3" s="1"/>
  <c r="P309" i="3" s="1"/>
  <c r="L70" i="3"/>
  <c r="K71" i="3"/>
  <c r="J311" i="3"/>
  <c r="K310" i="3"/>
  <c r="L310" i="3" s="1"/>
  <c r="M310" i="3" s="1"/>
  <c r="N310" i="3" l="1"/>
  <c r="O310" i="3" s="1"/>
  <c r="P310" i="3" s="1"/>
  <c r="J312" i="3"/>
  <c r="K311" i="3"/>
  <c r="L311" i="3" s="1"/>
  <c r="M311" i="3" s="1"/>
  <c r="L71" i="3"/>
  <c r="K72" i="3"/>
  <c r="N311" i="3" l="1"/>
  <c r="O311" i="3" s="1"/>
  <c r="P311" i="3" s="1"/>
  <c r="L72" i="3"/>
  <c r="K73" i="3"/>
  <c r="J313" i="3"/>
  <c r="K312" i="3"/>
  <c r="L312" i="3" s="1"/>
  <c r="M312" i="3" s="1"/>
  <c r="N312" i="3" l="1"/>
  <c r="O312" i="3" s="1"/>
  <c r="P312" i="3" s="1"/>
  <c r="J314" i="3"/>
  <c r="K313" i="3"/>
  <c r="L313" i="3" s="1"/>
  <c r="M313" i="3" s="1"/>
  <c r="L73" i="3"/>
  <c r="K74" i="3"/>
  <c r="N313" i="3" l="1"/>
  <c r="O313" i="3" s="1"/>
  <c r="P313" i="3" s="1"/>
  <c r="L74" i="3"/>
  <c r="K75" i="3"/>
  <c r="J315" i="3"/>
  <c r="K314" i="3"/>
  <c r="L314" i="3" s="1"/>
  <c r="M314" i="3" s="1"/>
  <c r="N314" i="3" l="1"/>
  <c r="O314" i="3" s="1"/>
  <c r="P314" i="3" s="1"/>
  <c r="J316" i="3"/>
  <c r="K315" i="3"/>
  <c r="L315" i="3" s="1"/>
  <c r="M315" i="3" s="1"/>
  <c r="L75" i="3"/>
  <c r="K76" i="3"/>
  <c r="N315" i="3" l="1"/>
  <c r="O315" i="3" s="1"/>
  <c r="P315" i="3" s="1"/>
  <c r="L76" i="3"/>
  <c r="K77" i="3"/>
  <c r="J317" i="3"/>
  <c r="K316" i="3"/>
  <c r="L316" i="3" s="1"/>
  <c r="M316" i="3" s="1"/>
  <c r="N316" i="3" l="1"/>
  <c r="O316" i="3" s="1"/>
  <c r="P316" i="3" s="1"/>
  <c r="J318" i="3"/>
  <c r="K317" i="3"/>
  <c r="L317" i="3" s="1"/>
  <c r="M317" i="3" s="1"/>
  <c r="L77" i="3"/>
  <c r="K78" i="3"/>
  <c r="N317" i="3" l="1"/>
  <c r="O317" i="3" s="1"/>
  <c r="P317" i="3" s="1"/>
  <c r="L78" i="3"/>
  <c r="K79" i="3"/>
  <c r="J319" i="3"/>
  <c r="K318" i="3"/>
  <c r="L318" i="3" s="1"/>
  <c r="M318" i="3" s="1"/>
  <c r="N318" i="3" l="1"/>
  <c r="O318" i="3" s="1"/>
  <c r="P318" i="3" s="1"/>
  <c r="J320" i="3"/>
  <c r="K319" i="3"/>
  <c r="L319" i="3" s="1"/>
  <c r="M319" i="3" s="1"/>
  <c r="L79" i="3"/>
  <c r="K80" i="3"/>
  <c r="N319" i="3" l="1"/>
  <c r="O319" i="3" s="1"/>
  <c r="P319" i="3" s="1"/>
  <c r="L80" i="3"/>
  <c r="K81" i="3"/>
  <c r="J321" i="3"/>
  <c r="K320" i="3"/>
  <c r="L320" i="3" s="1"/>
  <c r="M320" i="3" s="1"/>
  <c r="N320" i="3" l="1"/>
  <c r="O320" i="3" s="1"/>
  <c r="P320" i="3" s="1"/>
  <c r="J322" i="3"/>
  <c r="K321" i="3"/>
  <c r="L321" i="3" s="1"/>
  <c r="M321" i="3" s="1"/>
  <c r="L81" i="3"/>
  <c r="K82" i="3"/>
  <c r="N321" i="3" l="1"/>
  <c r="O321" i="3" s="1"/>
  <c r="P321" i="3" s="1"/>
  <c r="L82" i="3"/>
  <c r="K83" i="3"/>
  <c r="J323" i="3"/>
  <c r="K322" i="3"/>
  <c r="L322" i="3" s="1"/>
  <c r="M322" i="3" s="1"/>
  <c r="N322" i="3" l="1"/>
  <c r="O322" i="3" s="1"/>
  <c r="P322" i="3" s="1"/>
  <c r="J324" i="3"/>
  <c r="K323" i="3"/>
  <c r="L323" i="3" s="1"/>
  <c r="M323" i="3" s="1"/>
  <c r="L83" i="3"/>
  <c r="K84" i="3"/>
  <c r="N323" i="3" l="1"/>
  <c r="O323" i="3" s="1"/>
  <c r="P323" i="3" s="1"/>
  <c r="L84" i="3"/>
  <c r="K85" i="3"/>
  <c r="J325" i="3"/>
  <c r="K324" i="3"/>
  <c r="L324" i="3" s="1"/>
  <c r="M324" i="3" s="1"/>
  <c r="N324" i="3" l="1"/>
  <c r="O324" i="3" s="1"/>
  <c r="P324" i="3" s="1"/>
  <c r="J326" i="3"/>
  <c r="K325" i="3"/>
  <c r="L325" i="3" s="1"/>
  <c r="M325" i="3" s="1"/>
  <c r="L85" i="3"/>
  <c r="K86" i="3"/>
  <c r="N325" i="3" l="1"/>
  <c r="O325" i="3" s="1"/>
  <c r="P325" i="3" s="1"/>
  <c r="L86" i="3"/>
  <c r="K87" i="3"/>
  <c r="J327" i="3"/>
  <c r="K326" i="3"/>
  <c r="L326" i="3" s="1"/>
  <c r="M326" i="3" s="1"/>
  <c r="N326" i="3" l="1"/>
  <c r="O326" i="3" s="1"/>
  <c r="P326" i="3" s="1"/>
  <c r="J328" i="3"/>
  <c r="K327" i="3"/>
  <c r="L327" i="3" s="1"/>
  <c r="M327" i="3" s="1"/>
  <c r="L87" i="3"/>
  <c r="K88" i="3"/>
  <c r="N327" i="3" l="1"/>
  <c r="O327" i="3" s="1"/>
  <c r="P327" i="3" s="1"/>
  <c r="L88" i="3"/>
  <c r="K89" i="3"/>
  <c r="J329" i="3"/>
  <c r="K328" i="3"/>
  <c r="L328" i="3" s="1"/>
  <c r="M328" i="3" s="1"/>
  <c r="N328" i="3" l="1"/>
  <c r="O328" i="3" s="1"/>
  <c r="P328" i="3" s="1"/>
  <c r="J330" i="3"/>
  <c r="K329" i="3"/>
  <c r="L329" i="3" s="1"/>
  <c r="M329" i="3" s="1"/>
  <c r="L89" i="3"/>
  <c r="K90" i="3"/>
  <c r="N329" i="3" l="1"/>
  <c r="O329" i="3" s="1"/>
  <c r="P329" i="3" s="1"/>
  <c r="L90" i="3"/>
  <c r="K91" i="3"/>
  <c r="J331" i="3"/>
  <c r="K330" i="3"/>
  <c r="L330" i="3" s="1"/>
  <c r="M330" i="3" s="1"/>
  <c r="N330" i="3" l="1"/>
  <c r="O330" i="3" s="1"/>
  <c r="P330" i="3" s="1"/>
  <c r="J332" i="3"/>
  <c r="K331" i="3"/>
  <c r="L331" i="3" s="1"/>
  <c r="M331" i="3" s="1"/>
  <c r="L91" i="3"/>
  <c r="K92" i="3"/>
  <c r="N331" i="3" l="1"/>
  <c r="O331" i="3" s="1"/>
  <c r="P331" i="3" s="1"/>
  <c r="L92" i="3"/>
  <c r="K93" i="3"/>
  <c r="J333" i="3"/>
  <c r="K332" i="3"/>
  <c r="L332" i="3" s="1"/>
  <c r="M332" i="3" s="1"/>
  <c r="N332" i="3" l="1"/>
  <c r="O332" i="3" s="1"/>
  <c r="P332" i="3" s="1"/>
  <c r="J334" i="3"/>
  <c r="K333" i="3"/>
  <c r="L333" i="3" s="1"/>
  <c r="M333" i="3" s="1"/>
  <c r="L93" i="3"/>
  <c r="K94" i="3"/>
  <c r="N333" i="3" l="1"/>
  <c r="O333" i="3" s="1"/>
  <c r="P333" i="3" s="1"/>
  <c r="L94" i="3"/>
  <c r="K95" i="3"/>
  <c r="J335" i="3"/>
  <c r="K334" i="3"/>
  <c r="L334" i="3" s="1"/>
  <c r="M334" i="3" s="1"/>
  <c r="N334" i="3" l="1"/>
  <c r="O334" i="3" s="1"/>
  <c r="P334" i="3" s="1"/>
  <c r="J336" i="3"/>
  <c r="K335" i="3"/>
  <c r="L335" i="3" s="1"/>
  <c r="M335" i="3" s="1"/>
  <c r="L95" i="3"/>
  <c r="K96" i="3"/>
  <c r="N335" i="3" l="1"/>
  <c r="O335" i="3" s="1"/>
  <c r="P335" i="3" s="1"/>
  <c r="L96" i="3"/>
  <c r="K97" i="3"/>
  <c r="J337" i="3"/>
  <c r="K336" i="3"/>
  <c r="L336" i="3" s="1"/>
  <c r="M336" i="3" s="1"/>
  <c r="N336" i="3" l="1"/>
  <c r="O336" i="3" s="1"/>
  <c r="P336" i="3" s="1"/>
  <c r="J338" i="3"/>
  <c r="K337" i="3"/>
  <c r="L337" i="3" s="1"/>
  <c r="M337" i="3" s="1"/>
  <c r="L97" i="3"/>
  <c r="K98" i="3"/>
  <c r="N337" i="3" l="1"/>
  <c r="O337" i="3" s="1"/>
  <c r="P337" i="3" s="1"/>
  <c r="L98" i="3"/>
  <c r="K99" i="3"/>
  <c r="J339" i="3"/>
  <c r="K338" i="3"/>
  <c r="L338" i="3" s="1"/>
  <c r="M338" i="3" s="1"/>
  <c r="N338" i="3" l="1"/>
  <c r="O338" i="3" s="1"/>
  <c r="P338" i="3" s="1"/>
  <c r="J340" i="3"/>
  <c r="K339" i="3"/>
  <c r="L339" i="3" s="1"/>
  <c r="M339" i="3" s="1"/>
  <c r="L99" i="3"/>
  <c r="K100" i="3"/>
  <c r="N339" i="3" l="1"/>
  <c r="O339" i="3" s="1"/>
  <c r="P339" i="3" s="1"/>
  <c r="L100" i="3"/>
  <c r="K101" i="3"/>
  <c r="J341" i="3"/>
  <c r="K340" i="3"/>
  <c r="L340" i="3" s="1"/>
  <c r="M340" i="3" s="1"/>
  <c r="N340" i="3" l="1"/>
  <c r="O340" i="3" s="1"/>
  <c r="P340" i="3" s="1"/>
  <c r="J342" i="3"/>
  <c r="K341" i="3"/>
  <c r="L341" i="3" s="1"/>
  <c r="M341" i="3" s="1"/>
  <c r="L101" i="3"/>
  <c r="K102" i="3"/>
  <c r="N341" i="3" l="1"/>
  <c r="O341" i="3" s="1"/>
  <c r="P341" i="3" s="1"/>
  <c r="L102" i="3"/>
  <c r="K103" i="3"/>
  <c r="J343" i="3"/>
  <c r="K342" i="3"/>
  <c r="L342" i="3" s="1"/>
  <c r="M342" i="3" s="1"/>
  <c r="N342" i="3" l="1"/>
  <c r="O342" i="3" s="1"/>
  <c r="P342" i="3" s="1"/>
  <c r="J344" i="3"/>
  <c r="K343" i="3"/>
  <c r="L343" i="3" s="1"/>
  <c r="M343" i="3" s="1"/>
  <c r="L103" i="3"/>
  <c r="K104" i="3"/>
  <c r="N343" i="3" l="1"/>
  <c r="O343" i="3" s="1"/>
  <c r="P343" i="3" s="1"/>
  <c r="L104" i="3"/>
  <c r="K105" i="3"/>
  <c r="J345" i="3"/>
  <c r="K344" i="3"/>
  <c r="L344" i="3" s="1"/>
  <c r="M344" i="3" s="1"/>
  <c r="N344" i="3" l="1"/>
  <c r="O344" i="3" s="1"/>
  <c r="P344" i="3" s="1"/>
  <c r="J346" i="3"/>
  <c r="K345" i="3"/>
  <c r="L345" i="3" s="1"/>
  <c r="M345" i="3" s="1"/>
  <c r="L105" i="3"/>
  <c r="K106" i="3"/>
  <c r="N345" i="3" l="1"/>
  <c r="O345" i="3" s="1"/>
  <c r="P345" i="3" s="1"/>
  <c r="L106" i="3"/>
  <c r="K107" i="3"/>
  <c r="J347" i="3"/>
  <c r="K346" i="3"/>
  <c r="L346" i="3" s="1"/>
  <c r="M346" i="3" s="1"/>
  <c r="N346" i="3" l="1"/>
  <c r="O346" i="3" s="1"/>
  <c r="P346" i="3" s="1"/>
  <c r="J348" i="3"/>
  <c r="K347" i="3"/>
  <c r="L347" i="3" s="1"/>
  <c r="M347" i="3" s="1"/>
  <c r="L107" i="3"/>
  <c r="K108" i="3"/>
  <c r="N347" i="3" l="1"/>
  <c r="O347" i="3" s="1"/>
  <c r="P347" i="3" s="1"/>
  <c r="L108" i="3"/>
  <c r="K109" i="3"/>
  <c r="J349" i="3"/>
  <c r="K348" i="3"/>
  <c r="L348" i="3" s="1"/>
  <c r="M348" i="3" s="1"/>
  <c r="N348" i="3" l="1"/>
  <c r="O348" i="3" s="1"/>
  <c r="P348" i="3" s="1"/>
  <c r="J350" i="3"/>
  <c r="K349" i="3"/>
  <c r="L349" i="3" s="1"/>
  <c r="M349" i="3" s="1"/>
  <c r="L109" i="3"/>
  <c r="K110" i="3"/>
  <c r="N349" i="3" l="1"/>
  <c r="O349" i="3" s="1"/>
  <c r="P349" i="3" s="1"/>
  <c r="L110" i="3"/>
  <c r="K111" i="3"/>
  <c r="J351" i="3"/>
  <c r="K350" i="3"/>
  <c r="L350" i="3" s="1"/>
  <c r="M350" i="3" s="1"/>
  <c r="N350" i="3" l="1"/>
  <c r="O350" i="3" s="1"/>
  <c r="P350" i="3" s="1"/>
  <c r="J352" i="3"/>
  <c r="K351" i="3"/>
  <c r="L351" i="3" s="1"/>
  <c r="M351" i="3" s="1"/>
  <c r="L111" i="3"/>
  <c r="K112" i="3"/>
  <c r="N351" i="3" l="1"/>
  <c r="O351" i="3" s="1"/>
  <c r="P351" i="3" s="1"/>
  <c r="L112" i="3"/>
  <c r="K113" i="3"/>
  <c r="J353" i="3"/>
  <c r="K352" i="3"/>
  <c r="L352" i="3" s="1"/>
  <c r="M352" i="3" s="1"/>
  <c r="N352" i="3" l="1"/>
  <c r="O352" i="3" s="1"/>
  <c r="P352" i="3" s="1"/>
  <c r="J354" i="3"/>
  <c r="K353" i="3"/>
  <c r="L353" i="3" s="1"/>
  <c r="M353" i="3" s="1"/>
  <c r="L113" i="3"/>
  <c r="K114" i="3"/>
  <c r="N353" i="3" l="1"/>
  <c r="O353" i="3" s="1"/>
  <c r="P353" i="3" s="1"/>
  <c r="L114" i="3"/>
  <c r="K115" i="3"/>
  <c r="J355" i="3"/>
  <c r="K354" i="3"/>
  <c r="L354" i="3" s="1"/>
  <c r="M354" i="3" s="1"/>
  <c r="N354" i="3" l="1"/>
  <c r="O354" i="3" s="1"/>
  <c r="P354" i="3" s="1"/>
  <c r="J356" i="3"/>
  <c r="K355" i="3"/>
  <c r="L355" i="3" s="1"/>
  <c r="M355" i="3" s="1"/>
  <c r="L115" i="3"/>
  <c r="K116" i="3"/>
  <c r="N355" i="3" l="1"/>
  <c r="O355" i="3" s="1"/>
  <c r="P355" i="3" s="1"/>
  <c r="L116" i="3"/>
  <c r="K117" i="3"/>
  <c r="J357" i="3"/>
  <c r="K356" i="3"/>
  <c r="L356" i="3" s="1"/>
  <c r="M356" i="3" s="1"/>
  <c r="N356" i="3" l="1"/>
  <c r="O356" i="3" s="1"/>
  <c r="P356" i="3" s="1"/>
  <c r="J358" i="3"/>
  <c r="K357" i="3"/>
  <c r="L357" i="3" s="1"/>
  <c r="M357" i="3" s="1"/>
  <c r="L117" i="3"/>
  <c r="K118" i="3"/>
  <c r="N357" i="3" l="1"/>
  <c r="O357" i="3" s="1"/>
  <c r="P357" i="3" s="1"/>
  <c r="L118" i="3"/>
  <c r="K119" i="3"/>
  <c r="J359" i="3"/>
  <c r="K358" i="3"/>
  <c r="L358" i="3" s="1"/>
  <c r="M358" i="3" s="1"/>
  <c r="N358" i="3" l="1"/>
  <c r="O358" i="3" s="1"/>
  <c r="P358" i="3" s="1"/>
  <c r="J360" i="3"/>
  <c r="K359" i="3"/>
  <c r="L359" i="3" s="1"/>
  <c r="M359" i="3" s="1"/>
  <c r="L119" i="3"/>
  <c r="K120" i="3"/>
  <c r="N359" i="3" l="1"/>
  <c r="O359" i="3" s="1"/>
  <c r="P359" i="3" s="1"/>
  <c r="L120" i="3"/>
  <c r="K121" i="3"/>
  <c r="J361" i="3"/>
  <c r="K360" i="3"/>
  <c r="L360" i="3" s="1"/>
  <c r="M360" i="3" s="1"/>
  <c r="N360" i="3" l="1"/>
  <c r="O360" i="3" s="1"/>
  <c r="P360" i="3" s="1"/>
  <c r="J362" i="3"/>
  <c r="K361" i="3"/>
  <c r="L361" i="3" s="1"/>
  <c r="M361" i="3" s="1"/>
  <c r="L121" i="3"/>
  <c r="K122" i="3"/>
  <c r="N361" i="3" l="1"/>
  <c r="O361" i="3" s="1"/>
  <c r="P361" i="3" s="1"/>
  <c r="L122" i="3"/>
  <c r="K123" i="3"/>
  <c r="J363" i="3"/>
  <c r="K362" i="3"/>
  <c r="L362" i="3" s="1"/>
  <c r="M362" i="3" s="1"/>
  <c r="N362" i="3" l="1"/>
  <c r="O362" i="3" s="1"/>
  <c r="P362" i="3" s="1"/>
  <c r="J364" i="3"/>
  <c r="K363" i="3"/>
  <c r="L363" i="3" s="1"/>
  <c r="M363" i="3" s="1"/>
  <c r="L123" i="3"/>
  <c r="K124" i="3"/>
  <c r="N363" i="3" l="1"/>
  <c r="O363" i="3" s="1"/>
  <c r="P363" i="3" s="1"/>
  <c r="L124" i="3"/>
  <c r="K125" i="3"/>
  <c r="J365" i="3"/>
  <c r="K364" i="3"/>
  <c r="L364" i="3" s="1"/>
  <c r="M364" i="3" s="1"/>
  <c r="N364" i="3" l="1"/>
  <c r="O364" i="3" s="1"/>
  <c r="P364" i="3" s="1"/>
  <c r="J366" i="3"/>
  <c r="K365" i="3"/>
  <c r="L365" i="3" s="1"/>
  <c r="M365" i="3" s="1"/>
  <c r="L125" i="3"/>
  <c r="K126" i="3"/>
  <c r="N365" i="3" l="1"/>
  <c r="O365" i="3" s="1"/>
  <c r="P365" i="3" s="1"/>
  <c r="L126" i="3"/>
  <c r="K127" i="3"/>
  <c r="J367" i="3"/>
  <c r="K366" i="3"/>
  <c r="L366" i="3" s="1"/>
  <c r="M366" i="3" s="1"/>
  <c r="N366" i="3" l="1"/>
  <c r="O366" i="3" s="1"/>
  <c r="P366" i="3" s="1"/>
  <c r="J368" i="3"/>
  <c r="K367" i="3"/>
  <c r="L367" i="3" s="1"/>
  <c r="M367" i="3" s="1"/>
  <c r="L127" i="3"/>
  <c r="K128" i="3"/>
  <c r="N367" i="3" l="1"/>
  <c r="O367" i="3" s="1"/>
  <c r="P367" i="3" s="1"/>
  <c r="L128" i="3"/>
  <c r="K129" i="3"/>
  <c r="J369" i="3"/>
  <c r="K368" i="3"/>
  <c r="L368" i="3" s="1"/>
  <c r="M368" i="3" s="1"/>
  <c r="N368" i="3" l="1"/>
  <c r="O368" i="3" s="1"/>
  <c r="P368" i="3" s="1"/>
  <c r="J370" i="3"/>
  <c r="K369" i="3"/>
  <c r="L369" i="3" s="1"/>
  <c r="M369" i="3" s="1"/>
  <c r="L129" i="3"/>
  <c r="K130" i="3"/>
  <c r="N369" i="3" l="1"/>
  <c r="O369" i="3" s="1"/>
  <c r="P369" i="3" s="1"/>
  <c r="L130" i="3"/>
  <c r="K131" i="3"/>
  <c r="J371" i="3"/>
  <c r="K370" i="3"/>
  <c r="L370" i="3" s="1"/>
  <c r="M370" i="3" s="1"/>
  <c r="N370" i="3" l="1"/>
  <c r="O370" i="3" s="1"/>
  <c r="P370" i="3" s="1"/>
  <c r="J372" i="3"/>
  <c r="K371" i="3"/>
  <c r="L371" i="3" s="1"/>
  <c r="M371" i="3" s="1"/>
  <c r="L131" i="3"/>
  <c r="K132" i="3"/>
  <c r="N371" i="3" l="1"/>
  <c r="O371" i="3" s="1"/>
  <c r="P371" i="3" s="1"/>
  <c r="L132" i="3"/>
  <c r="K133" i="3"/>
  <c r="J373" i="3"/>
  <c r="K372" i="3"/>
  <c r="L372" i="3" s="1"/>
  <c r="M372" i="3" s="1"/>
  <c r="N372" i="3" l="1"/>
  <c r="O372" i="3" s="1"/>
  <c r="P372" i="3" s="1"/>
  <c r="J374" i="3"/>
  <c r="K373" i="3"/>
  <c r="L373" i="3" s="1"/>
  <c r="M373" i="3" s="1"/>
  <c r="L133" i="3"/>
  <c r="K134" i="3"/>
  <c r="N373" i="3" l="1"/>
  <c r="O373" i="3" s="1"/>
  <c r="P373" i="3" s="1"/>
  <c r="L134" i="3"/>
  <c r="K135" i="3"/>
  <c r="J375" i="3"/>
  <c r="K374" i="3"/>
  <c r="L374" i="3" s="1"/>
  <c r="M374" i="3" s="1"/>
  <c r="N374" i="3" l="1"/>
  <c r="O374" i="3" s="1"/>
  <c r="P374" i="3" s="1"/>
  <c r="J376" i="3"/>
  <c r="K375" i="3"/>
  <c r="L375" i="3" s="1"/>
  <c r="M375" i="3" s="1"/>
  <c r="L135" i="3"/>
  <c r="K136" i="3"/>
  <c r="N375" i="3" l="1"/>
  <c r="O375" i="3" s="1"/>
  <c r="P375" i="3" s="1"/>
  <c r="L136" i="3"/>
  <c r="K137" i="3"/>
  <c r="J377" i="3"/>
  <c r="K376" i="3"/>
  <c r="L376" i="3" s="1"/>
  <c r="M376" i="3" s="1"/>
  <c r="N376" i="3" l="1"/>
  <c r="O376" i="3" s="1"/>
  <c r="P376" i="3" s="1"/>
  <c r="J378" i="3"/>
  <c r="K377" i="3"/>
  <c r="L377" i="3" s="1"/>
  <c r="M377" i="3" s="1"/>
  <c r="L137" i="3"/>
  <c r="K138" i="3"/>
  <c r="N377" i="3" l="1"/>
  <c r="O377" i="3" s="1"/>
  <c r="P377" i="3" s="1"/>
  <c r="L138" i="3"/>
  <c r="K139" i="3"/>
  <c r="J379" i="3"/>
  <c r="K378" i="3"/>
  <c r="L378" i="3" s="1"/>
  <c r="M378" i="3" s="1"/>
  <c r="N378" i="3" l="1"/>
  <c r="O378" i="3" s="1"/>
  <c r="P378" i="3" s="1"/>
  <c r="J380" i="3"/>
  <c r="K379" i="3"/>
  <c r="L379" i="3" s="1"/>
  <c r="M379" i="3" s="1"/>
  <c r="L139" i="3"/>
  <c r="K140" i="3"/>
  <c r="N379" i="3" l="1"/>
  <c r="O379" i="3" s="1"/>
  <c r="P379" i="3" s="1"/>
  <c r="L140" i="3"/>
  <c r="K141" i="3"/>
  <c r="J381" i="3"/>
  <c r="K380" i="3"/>
  <c r="L380" i="3" s="1"/>
  <c r="M380" i="3" s="1"/>
  <c r="N380" i="3" l="1"/>
  <c r="O380" i="3" s="1"/>
  <c r="P380" i="3" s="1"/>
  <c r="J382" i="3"/>
  <c r="K381" i="3"/>
  <c r="L381" i="3" s="1"/>
  <c r="M381" i="3" s="1"/>
  <c r="L141" i="3"/>
  <c r="K142" i="3"/>
  <c r="N381" i="3" l="1"/>
  <c r="O381" i="3" s="1"/>
  <c r="P381" i="3" s="1"/>
  <c r="L142" i="3"/>
  <c r="K143" i="3"/>
  <c r="J383" i="3"/>
  <c r="K382" i="3"/>
  <c r="L382" i="3" s="1"/>
  <c r="M382" i="3" s="1"/>
  <c r="N382" i="3" l="1"/>
  <c r="O382" i="3" s="1"/>
  <c r="P382" i="3" s="1"/>
  <c r="J384" i="3"/>
  <c r="K383" i="3"/>
  <c r="L383" i="3" s="1"/>
  <c r="M383" i="3" s="1"/>
  <c r="L143" i="3"/>
  <c r="K144" i="3"/>
  <c r="N383" i="3" l="1"/>
  <c r="O383" i="3" s="1"/>
  <c r="P383" i="3" s="1"/>
  <c r="L144" i="3"/>
  <c r="K145" i="3"/>
  <c r="J385" i="3"/>
  <c r="K384" i="3"/>
  <c r="L384" i="3" s="1"/>
  <c r="M384" i="3" s="1"/>
  <c r="N384" i="3" l="1"/>
  <c r="O384" i="3" s="1"/>
  <c r="P384" i="3" s="1"/>
  <c r="J386" i="3"/>
  <c r="K385" i="3"/>
  <c r="L385" i="3" s="1"/>
  <c r="M385" i="3" s="1"/>
  <c r="L145" i="3"/>
  <c r="K146" i="3"/>
  <c r="N385" i="3" l="1"/>
  <c r="O385" i="3" s="1"/>
  <c r="P385" i="3" s="1"/>
  <c r="L146" i="3"/>
  <c r="K147" i="3"/>
  <c r="J387" i="3"/>
  <c r="K386" i="3"/>
  <c r="L386" i="3" s="1"/>
  <c r="M386" i="3" s="1"/>
  <c r="N386" i="3" l="1"/>
  <c r="O386" i="3" s="1"/>
  <c r="P386" i="3" s="1"/>
  <c r="J388" i="3"/>
  <c r="K387" i="3"/>
  <c r="L387" i="3" s="1"/>
  <c r="M387" i="3" s="1"/>
  <c r="L147" i="3"/>
  <c r="K148" i="3"/>
  <c r="N387" i="3" l="1"/>
  <c r="O387" i="3" s="1"/>
  <c r="P387" i="3" s="1"/>
  <c r="L148" i="3"/>
  <c r="K149" i="3"/>
  <c r="J389" i="3"/>
  <c r="K388" i="3"/>
  <c r="L388" i="3" s="1"/>
  <c r="M388" i="3" s="1"/>
  <c r="N388" i="3" l="1"/>
  <c r="O388" i="3" s="1"/>
  <c r="P388" i="3" s="1"/>
  <c r="J390" i="3"/>
  <c r="K389" i="3"/>
  <c r="L389" i="3" s="1"/>
  <c r="M389" i="3" s="1"/>
  <c r="L149" i="3"/>
  <c r="K150" i="3"/>
  <c r="N389" i="3" l="1"/>
  <c r="O389" i="3" s="1"/>
  <c r="P389" i="3" s="1"/>
  <c r="L150" i="3"/>
  <c r="K151" i="3"/>
  <c r="J391" i="3"/>
  <c r="K390" i="3"/>
  <c r="L390" i="3" s="1"/>
  <c r="M390" i="3" s="1"/>
  <c r="N390" i="3" l="1"/>
  <c r="O390" i="3" s="1"/>
  <c r="P390" i="3" s="1"/>
  <c r="J392" i="3"/>
  <c r="K391" i="3"/>
  <c r="L391" i="3" s="1"/>
  <c r="M391" i="3" s="1"/>
  <c r="L151" i="3"/>
  <c r="K152" i="3"/>
  <c r="N391" i="3" l="1"/>
  <c r="O391" i="3" s="1"/>
  <c r="P391" i="3" s="1"/>
  <c r="L152" i="3"/>
  <c r="K153" i="3"/>
  <c r="J393" i="3"/>
  <c r="K392" i="3"/>
  <c r="L392" i="3" s="1"/>
  <c r="M392" i="3" s="1"/>
  <c r="N392" i="3" l="1"/>
  <c r="O392" i="3" s="1"/>
  <c r="P392" i="3" s="1"/>
  <c r="J394" i="3"/>
  <c r="K393" i="3"/>
  <c r="L393" i="3" s="1"/>
  <c r="M393" i="3" s="1"/>
  <c r="L153" i="3"/>
  <c r="K154" i="3"/>
  <c r="N393" i="3" l="1"/>
  <c r="O393" i="3" s="1"/>
  <c r="P393" i="3" s="1"/>
  <c r="L154" i="3"/>
  <c r="K155" i="3"/>
  <c r="J395" i="3"/>
  <c r="K394" i="3"/>
  <c r="L394" i="3" s="1"/>
  <c r="M394" i="3" s="1"/>
  <c r="N394" i="3" l="1"/>
  <c r="O394" i="3" s="1"/>
  <c r="P394" i="3" s="1"/>
  <c r="J396" i="3"/>
  <c r="K395" i="3"/>
  <c r="L395" i="3" s="1"/>
  <c r="M395" i="3" s="1"/>
  <c r="L155" i="3"/>
  <c r="K156" i="3"/>
  <c r="N395" i="3" l="1"/>
  <c r="O395" i="3" s="1"/>
  <c r="P395" i="3" s="1"/>
  <c r="L156" i="3"/>
  <c r="K157" i="3"/>
  <c r="J397" i="3"/>
  <c r="K396" i="3"/>
  <c r="L396" i="3" s="1"/>
  <c r="M396" i="3" s="1"/>
  <c r="N396" i="3" l="1"/>
  <c r="O396" i="3" s="1"/>
  <c r="P396" i="3" s="1"/>
  <c r="J398" i="3"/>
  <c r="K397" i="3"/>
  <c r="L397" i="3" s="1"/>
  <c r="M397" i="3" s="1"/>
  <c r="L157" i="3"/>
  <c r="K158" i="3"/>
  <c r="N397" i="3" l="1"/>
  <c r="O397" i="3" s="1"/>
  <c r="P397" i="3" s="1"/>
  <c r="L158" i="3"/>
  <c r="K159" i="3"/>
  <c r="J399" i="3"/>
  <c r="K398" i="3"/>
  <c r="L398" i="3" s="1"/>
  <c r="M398" i="3" s="1"/>
  <c r="N398" i="3" l="1"/>
  <c r="O398" i="3" s="1"/>
  <c r="P398" i="3" s="1"/>
  <c r="J400" i="3"/>
  <c r="K399" i="3"/>
  <c r="L399" i="3" s="1"/>
  <c r="M399" i="3" s="1"/>
  <c r="L159" i="3"/>
  <c r="K160" i="3"/>
  <c r="N399" i="3" l="1"/>
  <c r="O399" i="3" s="1"/>
  <c r="P399" i="3" s="1"/>
  <c r="L160" i="3"/>
  <c r="K161" i="3"/>
  <c r="J401" i="3"/>
  <c r="K400" i="3"/>
  <c r="L400" i="3" s="1"/>
  <c r="M400" i="3" s="1"/>
  <c r="N400" i="3" l="1"/>
  <c r="O400" i="3" s="1"/>
  <c r="P400" i="3" s="1"/>
  <c r="J402" i="3"/>
  <c r="K401" i="3"/>
  <c r="L401" i="3" s="1"/>
  <c r="M401" i="3" s="1"/>
  <c r="L161" i="3"/>
  <c r="K162" i="3"/>
  <c r="N401" i="3" l="1"/>
  <c r="O401" i="3" s="1"/>
  <c r="P401" i="3" s="1"/>
  <c r="L162" i="3"/>
  <c r="K163" i="3"/>
  <c r="J403" i="3"/>
  <c r="K402" i="3"/>
  <c r="L402" i="3" s="1"/>
  <c r="M402" i="3" s="1"/>
  <c r="N402" i="3" l="1"/>
  <c r="O402" i="3" s="1"/>
  <c r="P402" i="3" s="1"/>
  <c r="J404" i="3"/>
  <c r="K403" i="3"/>
  <c r="L403" i="3" s="1"/>
  <c r="M403" i="3" s="1"/>
  <c r="L163" i="3"/>
  <c r="K164" i="3"/>
  <c r="N403" i="3" l="1"/>
  <c r="O403" i="3" s="1"/>
  <c r="P403" i="3" s="1"/>
  <c r="L164" i="3"/>
  <c r="K165" i="3"/>
  <c r="J405" i="3"/>
  <c r="K404" i="3"/>
  <c r="L404" i="3" s="1"/>
  <c r="M404" i="3" s="1"/>
  <c r="N404" i="3" l="1"/>
  <c r="O404" i="3" s="1"/>
  <c r="P404" i="3" s="1"/>
  <c r="J406" i="3"/>
  <c r="K405" i="3"/>
  <c r="L405" i="3" s="1"/>
  <c r="M405" i="3" s="1"/>
  <c r="L165" i="3"/>
  <c r="K166" i="3"/>
  <c r="N405" i="3" l="1"/>
  <c r="O405" i="3" s="1"/>
  <c r="P405" i="3" s="1"/>
  <c r="L166" i="3"/>
  <c r="K167" i="3"/>
  <c r="J407" i="3"/>
  <c r="K406" i="3"/>
  <c r="L406" i="3" s="1"/>
  <c r="M406" i="3" s="1"/>
  <c r="N406" i="3" l="1"/>
  <c r="O406" i="3" s="1"/>
  <c r="P406" i="3" s="1"/>
  <c r="J408" i="3"/>
  <c r="K407" i="3"/>
  <c r="L407" i="3" s="1"/>
  <c r="M407" i="3" s="1"/>
  <c r="L167" i="3"/>
  <c r="K168" i="3"/>
  <c r="N407" i="3" l="1"/>
  <c r="O407" i="3" s="1"/>
  <c r="P407" i="3" s="1"/>
  <c r="L168" i="3"/>
  <c r="K169" i="3"/>
  <c r="J409" i="3"/>
  <c r="K408" i="3"/>
  <c r="L408" i="3" s="1"/>
  <c r="M408" i="3" s="1"/>
  <c r="N408" i="3" l="1"/>
  <c r="O408" i="3" s="1"/>
  <c r="P408" i="3" s="1"/>
  <c r="J410" i="3"/>
  <c r="K409" i="3"/>
  <c r="L409" i="3" s="1"/>
  <c r="M409" i="3" s="1"/>
  <c r="L169" i="3"/>
  <c r="K170" i="3"/>
  <c r="N409" i="3" l="1"/>
  <c r="O409" i="3" s="1"/>
  <c r="P409" i="3" s="1"/>
  <c r="L170" i="3"/>
  <c r="K171" i="3"/>
  <c r="J411" i="3"/>
  <c r="K410" i="3"/>
  <c r="L410" i="3" s="1"/>
  <c r="M410" i="3" s="1"/>
  <c r="N410" i="3" l="1"/>
  <c r="O410" i="3" s="1"/>
  <c r="P410" i="3" s="1"/>
  <c r="J412" i="3"/>
  <c r="K411" i="3"/>
  <c r="L411" i="3" s="1"/>
  <c r="M411" i="3" s="1"/>
  <c r="L171" i="3"/>
  <c r="K172" i="3"/>
  <c r="N411" i="3" l="1"/>
  <c r="O411" i="3" s="1"/>
  <c r="P411" i="3" s="1"/>
  <c r="L172" i="3"/>
  <c r="K173" i="3"/>
  <c r="J413" i="3"/>
  <c r="K412" i="3"/>
  <c r="L412" i="3" s="1"/>
  <c r="M412" i="3" s="1"/>
  <c r="N412" i="3" l="1"/>
  <c r="O412" i="3" s="1"/>
  <c r="P412" i="3" s="1"/>
  <c r="J414" i="3"/>
  <c r="K413" i="3"/>
  <c r="L413" i="3" s="1"/>
  <c r="M413" i="3" s="1"/>
  <c r="L173" i="3"/>
  <c r="K174" i="3"/>
  <c r="N413" i="3" l="1"/>
  <c r="O413" i="3" s="1"/>
  <c r="P413" i="3" s="1"/>
  <c r="L174" i="3"/>
  <c r="K175" i="3"/>
  <c r="J415" i="3"/>
  <c r="K414" i="3"/>
  <c r="L414" i="3" s="1"/>
  <c r="M414" i="3" s="1"/>
  <c r="N414" i="3" l="1"/>
  <c r="O414" i="3" s="1"/>
  <c r="P414" i="3" s="1"/>
  <c r="J416" i="3"/>
  <c r="K415" i="3"/>
  <c r="L415" i="3" s="1"/>
  <c r="M415" i="3" s="1"/>
  <c r="L175" i="3"/>
  <c r="K176" i="3"/>
  <c r="N415" i="3" l="1"/>
  <c r="O415" i="3" s="1"/>
  <c r="P415" i="3" s="1"/>
  <c r="L176" i="3"/>
  <c r="K177" i="3"/>
  <c r="J417" i="3"/>
  <c r="K416" i="3"/>
  <c r="L416" i="3" s="1"/>
  <c r="M416" i="3" s="1"/>
  <c r="N416" i="3" l="1"/>
  <c r="O416" i="3" s="1"/>
  <c r="P416" i="3" s="1"/>
  <c r="J418" i="3"/>
  <c r="K417" i="3"/>
  <c r="L417" i="3" s="1"/>
  <c r="M417" i="3" s="1"/>
  <c r="L177" i="3"/>
  <c r="K178" i="3"/>
  <c r="N417" i="3" l="1"/>
  <c r="O417" i="3" s="1"/>
  <c r="P417" i="3" s="1"/>
  <c r="L178" i="3"/>
  <c r="K179" i="3"/>
  <c r="J419" i="3"/>
  <c r="K418" i="3"/>
  <c r="L418" i="3" s="1"/>
  <c r="M418" i="3" s="1"/>
  <c r="N418" i="3" l="1"/>
  <c r="O418" i="3" s="1"/>
  <c r="P418" i="3" s="1"/>
  <c r="J420" i="3"/>
  <c r="K419" i="3"/>
  <c r="L419" i="3" s="1"/>
  <c r="M419" i="3" s="1"/>
  <c r="L179" i="3"/>
  <c r="K180" i="3"/>
  <c r="N419" i="3" l="1"/>
  <c r="O419" i="3" s="1"/>
  <c r="P419" i="3" s="1"/>
  <c r="L180" i="3"/>
  <c r="K181" i="3"/>
  <c r="J421" i="3"/>
  <c r="K420" i="3"/>
  <c r="L420" i="3" s="1"/>
  <c r="M420" i="3" s="1"/>
  <c r="N420" i="3" l="1"/>
  <c r="O420" i="3" s="1"/>
  <c r="P420" i="3" s="1"/>
  <c r="J422" i="3"/>
  <c r="K421" i="3"/>
  <c r="L421" i="3" s="1"/>
  <c r="M421" i="3" s="1"/>
  <c r="L181" i="3"/>
  <c r="K182" i="3"/>
  <c r="N421" i="3" l="1"/>
  <c r="O421" i="3" s="1"/>
  <c r="P421" i="3" s="1"/>
  <c r="L182" i="3"/>
  <c r="K183" i="3"/>
  <c r="J423" i="3"/>
  <c r="K422" i="3"/>
  <c r="L422" i="3" s="1"/>
  <c r="M422" i="3" s="1"/>
  <c r="N422" i="3" l="1"/>
  <c r="O422" i="3" s="1"/>
  <c r="P422" i="3" s="1"/>
  <c r="J424" i="3"/>
  <c r="K423" i="3"/>
  <c r="L423" i="3" s="1"/>
  <c r="M423" i="3" s="1"/>
  <c r="L183" i="3"/>
  <c r="K184" i="3"/>
  <c r="N423" i="3" l="1"/>
  <c r="O423" i="3" s="1"/>
  <c r="P423" i="3" s="1"/>
  <c r="L184" i="3"/>
  <c r="K185" i="3"/>
  <c r="J425" i="3"/>
  <c r="K424" i="3"/>
  <c r="L424" i="3" s="1"/>
  <c r="M424" i="3" s="1"/>
  <c r="N424" i="3" l="1"/>
  <c r="O424" i="3" s="1"/>
  <c r="P424" i="3" s="1"/>
  <c r="J426" i="3"/>
  <c r="K425" i="3"/>
  <c r="L425" i="3" s="1"/>
  <c r="M425" i="3" s="1"/>
  <c r="L185" i="3"/>
  <c r="K186" i="3"/>
  <c r="N425" i="3" l="1"/>
  <c r="O425" i="3" s="1"/>
  <c r="P425" i="3" s="1"/>
  <c r="L186" i="3"/>
  <c r="K187" i="3"/>
  <c r="J427" i="3"/>
  <c r="K426" i="3"/>
  <c r="L426" i="3" s="1"/>
  <c r="M426" i="3" s="1"/>
  <c r="N426" i="3" l="1"/>
  <c r="O426" i="3" s="1"/>
  <c r="P426" i="3" s="1"/>
  <c r="J428" i="3"/>
  <c r="K427" i="3"/>
  <c r="L427" i="3" s="1"/>
  <c r="M427" i="3" s="1"/>
  <c r="L187" i="3"/>
  <c r="K188" i="3"/>
  <c r="N427" i="3" l="1"/>
  <c r="O427" i="3" s="1"/>
  <c r="P427" i="3" s="1"/>
  <c r="L188" i="3"/>
  <c r="K189" i="3"/>
  <c r="J429" i="3"/>
  <c r="K428" i="3"/>
  <c r="L428" i="3" s="1"/>
  <c r="M428" i="3" s="1"/>
  <c r="N428" i="3" l="1"/>
  <c r="O428" i="3" s="1"/>
  <c r="P428" i="3" s="1"/>
  <c r="J430" i="3"/>
  <c r="K429" i="3"/>
  <c r="L429" i="3" s="1"/>
  <c r="M429" i="3" s="1"/>
  <c r="L189" i="3"/>
  <c r="K190" i="3"/>
  <c r="N429" i="3" l="1"/>
  <c r="O429" i="3" s="1"/>
  <c r="P429" i="3" s="1"/>
  <c r="L190" i="3"/>
  <c r="K191" i="3"/>
  <c r="J431" i="3"/>
  <c r="K430" i="3"/>
  <c r="L430" i="3" s="1"/>
  <c r="M430" i="3" s="1"/>
  <c r="N430" i="3" l="1"/>
  <c r="O430" i="3" s="1"/>
  <c r="P430" i="3" s="1"/>
  <c r="J432" i="3"/>
  <c r="K431" i="3"/>
  <c r="L431" i="3" s="1"/>
  <c r="M431" i="3" s="1"/>
  <c r="L191" i="3"/>
  <c r="K192" i="3"/>
  <c r="N431" i="3" l="1"/>
  <c r="O431" i="3" s="1"/>
  <c r="P431" i="3" s="1"/>
  <c r="L192" i="3"/>
  <c r="K193" i="3"/>
  <c r="J433" i="3"/>
  <c r="K432" i="3"/>
  <c r="L432" i="3" s="1"/>
  <c r="M432" i="3" s="1"/>
  <c r="N432" i="3" l="1"/>
  <c r="O432" i="3" s="1"/>
  <c r="P432" i="3" s="1"/>
  <c r="J434" i="3"/>
  <c r="K433" i="3"/>
  <c r="L433" i="3" s="1"/>
  <c r="M433" i="3" s="1"/>
  <c r="L193" i="3"/>
  <c r="K194" i="3"/>
  <c r="N433" i="3" l="1"/>
  <c r="O433" i="3" s="1"/>
  <c r="P433" i="3" s="1"/>
  <c r="L194" i="3"/>
  <c r="K195" i="3"/>
  <c r="J435" i="3"/>
  <c r="K434" i="3"/>
  <c r="L434" i="3" s="1"/>
  <c r="M434" i="3" s="1"/>
  <c r="N434" i="3" l="1"/>
  <c r="O434" i="3" s="1"/>
  <c r="P434" i="3" s="1"/>
  <c r="J436" i="3"/>
  <c r="K435" i="3"/>
  <c r="L435" i="3" s="1"/>
  <c r="M435" i="3" s="1"/>
  <c r="L195" i="3"/>
  <c r="K196" i="3"/>
  <c r="N435" i="3" l="1"/>
  <c r="O435" i="3" s="1"/>
  <c r="P435" i="3" s="1"/>
  <c r="L196" i="3"/>
  <c r="K197" i="3"/>
  <c r="J437" i="3"/>
  <c r="K436" i="3"/>
  <c r="L436" i="3" s="1"/>
  <c r="M436" i="3" s="1"/>
  <c r="N436" i="3" l="1"/>
  <c r="O436" i="3" s="1"/>
  <c r="P436" i="3" s="1"/>
  <c r="J438" i="3"/>
  <c r="K437" i="3"/>
  <c r="L437" i="3" s="1"/>
  <c r="M437" i="3" s="1"/>
  <c r="L197" i="3"/>
  <c r="K198" i="3"/>
  <c r="N437" i="3" l="1"/>
  <c r="O437" i="3" s="1"/>
  <c r="P437" i="3" s="1"/>
  <c r="L198" i="3"/>
  <c r="K199" i="3"/>
  <c r="J439" i="3"/>
  <c r="K438" i="3"/>
  <c r="L438" i="3" s="1"/>
  <c r="M438" i="3" s="1"/>
  <c r="N438" i="3" l="1"/>
  <c r="O438" i="3" s="1"/>
  <c r="P438" i="3" s="1"/>
  <c r="J440" i="3"/>
  <c r="K439" i="3"/>
  <c r="L439" i="3" s="1"/>
  <c r="M439" i="3" s="1"/>
  <c r="L199" i="3"/>
  <c r="K200" i="3"/>
  <c r="N439" i="3" l="1"/>
  <c r="O439" i="3" s="1"/>
  <c r="P439" i="3" s="1"/>
  <c r="L200" i="3"/>
  <c r="K201" i="3"/>
  <c r="J441" i="3"/>
  <c r="K440" i="3"/>
  <c r="L440" i="3" s="1"/>
  <c r="M440" i="3" s="1"/>
  <c r="N440" i="3" l="1"/>
  <c r="O440" i="3" s="1"/>
  <c r="P440" i="3" s="1"/>
  <c r="J442" i="3"/>
  <c r="K441" i="3"/>
  <c r="L441" i="3" s="1"/>
  <c r="M441" i="3" s="1"/>
  <c r="L201" i="3"/>
  <c r="K202" i="3"/>
  <c r="N441" i="3" l="1"/>
  <c r="O441" i="3" s="1"/>
  <c r="P441" i="3" s="1"/>
  <c r="L202" i="3"/>
  <c r="K203" i="3"/>
  <c r="J443" i="3"/>
  <c r="K442" i="3"/>
  <c r="L442" i="3" s="1"/>
  <c r="M442" i="3" s="1"/>
  <c r="N442" i="3" l="1"/>
  <c r="O442" i="3" s="1"/>
  <c r="P442" i="3" s="1"/>
  <c r="J444" i="3"/>
  <c r="K443" i="3"/>
  <c r="L443" i="3" s="1"/>
  <c r="M443" i="3" s="1"/>
  <c r="L203" i="3"/>
  <c r="K204" i="3"/>
  <c r="N443" i="3" l="1"/>
  <c r="O443" i="3" s="1"/>
  <c r="P443" i="3" s="1"/>
  <c r="L204" i="3"/>
  <c r="K205" i="3"/>
  <c r="J445" i="3"/>
  <c r="K444" i="3"/>
  <c r="L444" i="3" s="1"/>
  <c r="M444" i="3" s="1"/>
  <c r="N444" i="3" l="1"/>
  <c r="O444" i="3" s="1"/>
  <c r="P444" i="3" s="1"/>
  <c r="J446" i="3"/>
  <c r="K445" i="3"/>
  <c r="L445" i="3" s="1"/>
  <c r="M445" i="3" s="1"/>
  <c r="L205" i="3"/>
  <c r="K206" i="3"/>
  <c r="N445" i="3" l="1"/>
  <c r="O445" i="3" s="1"/>
  <c r="P445" i="3" s="1"/>
  <c r="L206" i="3"/>
  <c r="K207" i="3"/>
  <c r="J447" i="3"/>
  <c r="K446" i="3"/>
  <c r="L446" i="3" s="1"/>
  <c r="M446" i="3" s="1"/>
  <c r="N446" i="3" l="1"/>
  <c r="O446" i="3" s="1"/>
  <c r="P446" i="3" s="1"/>
  <c r="J448" i="3"/>
  <c r="K447" i="3"/>
  <c r="L447" i="3" s="1"/>
  <c r="M447" i="3" s="1"/>
  <c r="L207" i="3"/>
  <c r="K208" i="3"/>
  <c r="N447" i="3" l="1"/>
  <c r="O447" i="3" s="1"/>
  <c r="P447" i="3" s="1"/>
  <c r="L208" i="3"/>
  <c r="K209" i="3"/>
  <c r="J449" i="3"/>
  <c r="K448" i="3"/>
  <c r="L448" i="3" s="1"/>
  <c r="M448" i="3" s="1"/>
  <c r="N448" i="3" l="1"/>
  <c r="O448" i="3" s="1"/>
  <c r="P448" i="3" s="1"/>
  <c r="J450" i="3"/>
  <c r="K449" i="3"/>
  <c r="L449" i="3" s="1"/>
  <c r="M449" i="3" s="1"/>
  <c r="L209" i="3"/>
  <c r="K210" i="3"/>
  <c r="N449" i="3" l="1"/>
  <c r="O449" i="3" s="1"/>
  <c r="P449" i="3" s="1"/>
  <c r="L210" i="3"/>
  <c r="K211" i="3"/>
  <c r="J451" i="3"/>
  <c r="K450" i="3"/>
  <c r="L450" i="3" s="1"/>
  <c r="M450" i="3" s="1"/>
  <c r="N450" i="3" l="1"/>
  <c r="O450" i="3" s="1"/>
  <c r="P450" i="3" s="1"/>
  <c r="J452" i="3"/>
  <c r="K451" i="3"/>
  <c r="L451" i="3" s="1"/>
  <c r="M451" i="3" s="1"/>
  <c r="L211" i="3"/>
  <c r="K212" i="3"/>
  <c r="N451" i="3" l="1"/>
  <c r="O451" i="3" s="1"/>
  <c r="P451" i="3" s="1"/>
  <c r="L212" i="3"/>
  <c r="K213" i="3"/>
  <c r="J453" i="3"/>
  <c r="K452" i="3"/>
  <c r="L452" i="3" s="1"/>
  <c r="M452" i="3" s="1"/>
  <c r="N452" i="3" l="1"/>
  <c r="O452" i="3" s="1"/>
  <c r="P452" i="3" s="1"/>
  <c r="J454" i="3"/>
  <c r="K453" i="3"/>
  <c r="L453" i="3" s="1"/>
  <c r="M453" i="3" s="1"/>
  <c r="L213" i="3"/>
  <c r="K214" i="3"/>
  <c r="N453" i="3" l="1"/>
  <c r="O453" i="3" s="1"/>
  <c r="P453" i="3" s="1"/>
  <c r="L214" i="3"/>
  <c r="K215" i="3"/>
  <c r="J455" i="3"/>
  <c r="K454" i="3"/>
  <c r="L454" i="3" s="1"/>
  <c r="M454" i="3" s="1"/>
  <c r="N454" i="3" l="1"/>
  <c r="O454" i="3" s="1"/>
  <c r="P454" i="3" s="1"/>
  <c r="J456" i="3"/>
  <c r="K455" i="3"/>
  <c r="L455" i="3" s="1"/>
  <c r="M455" i="3" s="1"/>
  <c r="L215" i="3"/>
  <c r="K216" i="3"/>
  <c r="N455" i="3" l="1"/>
  <c r="O455" i="3" s="1"/>
  <c r="P455" i="3" s="1"/>
  <c r="L216" i="3"/>
  <c r="K217" i="3"/>
  <c r="J457" i="3"/>
  <c r="K456" i="3"/>
  <c r="L456" i="3" s="1"/>
  <c r="M456" i="3" s="1"/>
  <c r="N456" i="3" l="1"/>
  <c r="O456" i="3" s="1"/>
  <c r="P456" i="3" s="1"/>
  <c r="J458" i="3"/>
  <c r="K457" i="3"/>
  <c r="L457" i="3" s="1"/>
  <c r="M457" i="3" s="1"/>
  <c r="L217" i="3"/>
  <c r="K218" i="3"/>
  <c r="N457" i="3" l="1"/>
  <c r="O457" i="3" s="1"/>
  <c r="P457" i="3" s="1"/>
  <c r="L218" i="3"/>
  <c r="K219" i="3"/>
  <c r="J459" i="3"/>
  <c r="K458" i="3"/>
  <c r="L458" i="3" s="1"/>
  <c r="M458" i="3" s="1"/>
  <c r="N458" i="3" l="1"/>
  <c r="O458" i="3" s="1"/>
  <c r="P458" i="3" s="1"/>
  <c r="J460" i="3"/>
  <c r="K459" i="3"/>
  <c r="L459" i="3" s="1"/>
  <c r="M459" i="3" s="1"/>
  <c r="L219" i="3"/>
  <c r="K220" i="3"/>
  <c r="N459" i="3" l="1"/>
  <c r="O459" i="3" s="1"/>
  <c r="P459" i="3" s="1"/>
  <c r="L220" i="3"/>
  <c r="K221" i="3"/>
  <c r="J461" i="3"/>
  <c r="K460" i="3"/>
  <c r="L460" i="3" s="1"/>
  <c r="M460" i="3" s="1"/>
  <c r="N460" i="3" l="1"/>
  <c r="O460" i="3" s="1"/>
  <c r="P460" i="3" s="1"/>
  <c r="J462" i="3"/>
  <c r="K461" i="3"/>
  <c r="L461" i="3" s="1"/>
  <c r="M461" i="3" s="1"/>
  <c r="L221" i="3"/>
  <c r="K222" i="3"/>
  <c r="N461" i="3" l="1"/>
  <c r="O461" i="3" s="1"/>
  <c r="P461" i="3" s="1"/>
  <c r="L222" i="3"/>
  <c r="K223" i="3"/>
  <c r="J463" i="3"/>
  <c r="K462" i="3"/>
  <c r="L462" i="3" s="1"/>
  <c r="M462" i="3" s="1"/>
  <c r="N462" i="3" l="1"/>
  <c r="O462" i="3" s="1"/>
  <c r="P462" i="3" s="1"/>
  <c r="J464" i="3"/>
  <c r="K463" i="3"/>
  <c r="L463" i="3" s="1"/>
  <c r="M463" i="3" s="1"/>
  <c r="L223" i="3"/>
  <c r="K224" i="3"/>
  <c r="N463" i="3" l="1"/>
  <c r="O463" i="3" s="1"/>
  <c r="P463" i="3" s="1"/>
  <c r="L224" i="3"/>
  <c r="K225" i="3"/>
  <c r="J465" i="3"/>
  <c r="K464" i="3"/>
  <c r="L464" i="3" s="1"/>
  <c r="M464" i="3" s="1"/>
  <c r="N464" i="3" l="1"/>
  <c r="O464" i="3" s="1"/>
  <c r="P464" i="3" s="1"/>
  <c r="J466" i="3"/>
  <c r="K465" i="3"/>
  <c r="L465" i="3" s="1"/>
  <c r="M465" i="3" s="1"/>
  <c r="L225" i="3"/>
  <c r="K226" i="3"/>
  <c r="N465" i="3" l="1"/>
  <c r="O465" i="3" s="1"/>
  <c r="P465" i="3" s="1"/>
  <c r="L226" i="3"/>
  <c r="K227" i="3"/>
  <c r="J467" i="3"/>
  <c r="K466" i="3"/>
  <c r="L466" i="3" s="1"/>
  <c r="M466" i="3" s="1"/>
  <c r="N466" i="3" l="1"/>
  <c r="O466" i="3" s="1"/>
  <c r="P466" i="3" s="1"/>
  <c r="J468" i="3"/>
  <c r="K467" i="3"/>
  <c r="L467" i="3" s="1"/>
  <c r="M467" i="3" s="1"/>
  <c r="L227" i="3"/>
  <c r="K228" i="3"/>
  <c r="N467" i="3" l="1"/>
  <c r="O467" i="3" s="1"/>
  <c r="P467" i="3" s="1"/>
  <c r="L228" i="3"/>
  <c r="K229" i="3"/>
  <c r="J469" i="3"/>
  <c r="K468" i="3"/>
  <c r="L468" i="3" s="1"/>
  <c r="M468" i="3" s="1"/>
  <c r="N468" i="3" l="1"/>
  <c r="O468" i="3" s="1"/>
  <c r="P468" i="3" s="1"/>
  <c r="J470" i="3"/>
  <c r="K469" i="3"/>
  <c r="L469" i="3" s="1"/>
  <c r="M469" i="3" s="1"/>
  <c r="L229" i="3"/>
  <c r="K230" i="3"/>
  <c r="N469" i="3" l="1"/>
  <c r="O469" i="3" s="1"/>
  <c r="P469" i="3" s="1"/>
  <c r="L230" i="3"/>
  <c r="K231" i="3"/>
  <c r="J471" i="3"/>
  <c r="K470" i="3"/>
  <c r="L470" i="3" s="1"/>
  <c r="M470" i="3" s="1"/>
  <c r="N470" i="3" l="1"/>
  <c r="O470" i="3" s="1"/>
  <c r="P470" i="3" s="1"/>
  <c r="J472" i="3"/>
  <c r="K471" i="3"/>
  <c r="L471" i="3" s="1"/>
  <c r="M471" i="3" s="1"/>
  <c r="L231" i="3"/>
  <c r="K232" i="3"/>
  <c r="N471" i="3" l="1"/>
  <c r="O471" i="3" s="1"/>
  <c r="P471" i="3" s="1"/>
  <c r="L232" i="3"/>
  <c r="K233" i="3"/>
  <c r="J473" i="3"/>
  <c r="K472" i="3"/>
  <c r="L472" i="3" s="1"/>
  <c r="M472" i="3" s="1"/>
  <c r="N472" i="3" l="1"/>
  <c r="O472" i="3" s="1"/>
  <c r="P472" i="3" s="1"/>
  <c r="J474" i="3"/>
  <c r="K473" i="3"/>
  <c r="L473" i="3" s="1"/>
  <c r="M473" i="3" s="1"/>
  <c r="L233" i="3"/>
  <c r="K234" i="3"/>
  <c r="N473" i="3" l="1"/>
  <c r="O473" i="3" s="1"/>
  <c r="P473" i="3" s="1"/>
  <c r="L234" i="3"/>
  <c r="K235" i="3"/>
  <c r="J475" i="3"/>
  <c r="K474" i="3"/>
  <c r="L474" i="3" s="1"/>
  <c r="M474" i="3" s="1"/>
  <c r="N474" i="3" l="1"/>
  <c r="O474" i="3" s="1"/>
  <c r="P474" i="3" s="1"/>
  <c r="J476" i="3"/>
  <c r="K475" i="3"/>
  <c r="L475" i="3" s="1"/>
  <c r="M475" i="3" s="1"/>
  <c r="L235" i="3"/>
  <c r="K236" i="3"/>
  <c r="N475" i="3" l="1"/>
  <c r="O475" i="3" s="1"/>
  <c r="P475" i="3" s="1"/>
  <c r="L236" i="3"/>
  <c r="K237" i="3"/>
  <c r="J477" i="3"/>
  <c r="K476" i="3"/>
  <c r="L476" i="3" s="1"/>
  <c r="M476" i="3" s="1"/>
  <c r="N476" i="3" l="1"/>
  <c r="O476" i="3" s="1"/>
  <c r="P476" i="3" s="1"/>
  <c r="J478" i="3"/>
  <c r="K477" i="3"/>
  <c r="L477" i="3" s="1"/>
  <c r="M477" i="3" s="1"/>
  <c r="L237" i="3"/>
  <c r="K238" i="3"/>
  <c r="N477" i="3" l="1"/>
  <c r="O477" i="3" s="1"/>
  <c r="P477" i="3" s="1"/>
  <c r="L238" i="3"/>
  <c r="K239" i="3"/>
  <c r="J479" i="3"/>
  <c r="K478" i="3"/>
  <c r="L478" i="3" s="1"/>
  <c r="M478" i="3" s="1"/>
  <c r="N478" i="3" l="1"/>
  <c r="O478" i="3" s="1"/>
  <c r="P478" i="3" s="1"/>
  <c r="J480" i="3"/>
  <c r="K479" i="3"/>
  <c r="L479" i="3" s="1"/>
  <c r="M479" i="3" s="1"/>
  <c r="L239" i="3"/>
  <c r="K240" i="3"/>
  <c r="N479" i="3" l="1"/>
  <c r="O479" i="3" s="1"/>
  <c r="P479" i="3" s="1"/>
  <c r="L240" i="3"/>
  <c r="K241" i="3"/>
  <c r="J481" i="3"/>
  <c r="K480" i="3"/>
  <c r="L480" i="3" s="1"/>
  <c r="M480" i="3" s="1"/>
  <c r="N480" i="3" l="1"/>
  <c r="O480" i="3" s="1"/>
  <c r="P480" i="3" s="1"/>
  <c r="J482" i="3"/>
  <c r="K481" i="3"/>
  <c r="L481" i="3" s="1"/>
  <c r="M481" i="3" s="1"/>
  <c r="L241" i="3"/>
  <c r="K242" i="3"/>
  <c r="N481" i="3" l="1"/>
  <c r="O481" i="3" s="1"/>
  <c r="P481" i="3" s="1"/>
  <c r="L242" i="3"/>
  <c r="K243" i="3"/>
  <c r="J483" i="3"/>
  <c r="K482" i="3"/>
  <c r="L482" i="3" s="1"/>
  <c r="M482" i="3" s="1"/>
  <c r="N482" i="3" l="1"/>
  <c r="O482" i="3" s="1"/>
  <c r="P482" i="3" s="1"/>
  <c r="J484" i="3"/>
  <c r="K483" i="3"/>
  <c r="L483" i="3" s="1"/>
  <c r="M483" i="3" s="1"/>
  <c r="L243" i="3"/>
  <c r="K244" i="3"/>
  <c r="N483" i="3" l="1"/>
  <c r="O483" i="3" s="1"/>
  <c r="P483" i="3" s="1"/>
  <c r="L244" i="3"/>
  <c r="K245" i="3"/>
  <c r="J485" i="3"/>
  <c r="K484" i="3"/>
  <c r="L484" i="3" s="1"/>
  <c r="M484" i="3" s="1"/>
  <c r="N484" i="3" l="1"/>
  <c r="O484" i="3" s="1"/>
  <c r="P484" i="3" s="1"/>
  <c r="J486" i="3"/>
  <c r="K485" i="3"/>
  <c r="L485" i="3" s="1"/>
  <c r="M485" i="3" s="1"/>
  <c r="L245" i="3"/>
  <c r="K246" i="3"/>
  <c r="N485" i="3" l="1"/>
  <c r="O485" i="3" s="1"/>
  <c r="P485" i="3" s="1"/>
  <c r="L246" i="3"/>
  <c r="K247" i="3"/>
  <c r="J487" i="3"/>
  <c r="K486" i="3"/>
  <c r="L486" i="3" s="1"/>
  <c r="M486" i="3" s="1"/>
  <c r="N486" i="3" l="1"/>
  <c r="O486" i="3" s="1"/>
  <c r="P486" i="3" s="1"/>
  <c r="L247" i="3"/>
  <c r="J488" i="3"/>
  <c r="K487" i="3"/>
  <c r="L487" i="3" s="1"/>
  <c r="M487" i="3" s="1"/>
  <c r="N487" i="3" l="1"/>
  <c r="O487" i="3" s="1"/>
  <c r="P487" i="3" s="1"/>
  <c r="J489" i="3"/>
  <c r="K488" i="3"/>
  <c r="L488" i="3" s="1"/>
  <c r="M488" i="3" s="1"/>
  <c r="N488" i="3" l="1"/>
  <c r="O488" i="3" s="1"/>
  <c r="P488" i="3" s="1"/>
  <c r="J490" i="3"/>
  <c r="K489" i="3"/>
  <c r="L489" i="3" s="1"/>
  <c r="M489" i="3" s="1"/>
  <c r="N489" i="3" l="1"/>
  <c r="O489" i="3" s="1"/>
  <c r="P489" i="3" s="1"/>
  <c r="J491" i="3"/>
  <c r="K490" i="3"/>
  <c r="L490" i="3" s="1"/>
  <c r="M490" i="3" s="1"/>
  <c r="N490" i="3" l="1"/>
  <c r="O490" i="3" s="1"/>
  <c r="P490" i="3" s="1"/>
  <c r="J492" i="3"/>
  <c r="K491" i="3"/>
  <c r="L491" i="3" s="1"/>
  <c r="M491" i="3" s="1"/>
  <c r="N491" i="3" l="1"/>
  <c r="O491" i="3" s="1"/>
  <c r="P491" i="3" s="1"/>
  <c r="J493" i="3"/>
  <c r="K492" i="3"/>
  <c r="L492" i="3" s="1"/>
  <c r="M492" i="3" s="1"/>
  <c r="N492" i="3" l="1"/>
  <c r="O492" i="3" s="1"/>
  <c r="P492" i="3" s="1"/>
  <c r="J494" i="3"/>
  <c r="K493" i="3"/>
  <c r="L493" i="3" s="1"/>
  <c r="M493" i="3" s="1"/>
  <c r="N493" i="3" l="1"/>
  <c r="O493" i="3" s="1"/>
  <c r="P493" i="3" s="1"/>
  <c r="J495" i="3"/>
  <c r="K494" i="3"/>
  <c r="L494" i="3" s="1"/>
  <c r="M494" i="3" s="1"/>
  <c r="N494" i="3" l="1"/>
  <c r="O494" i="3" s="1"/>
  <c r="P494" i="3" s="1"/>
  <c r="J496" i="3"/>
  <c r="K495" i="3"/>
  <c r="L495" i="3" s="1"/>
  <c r="M495" i="3" s="1"/>
  <c r="N495" i="3" l="1"/>
  <c r="O495" i="3" s="1"/>
  <c r="P495" i="3" s="1"/>
  <c r="J497" i="3"/>
  <c r="K496" i="3"/>
  <c r="L496" i="3" s="1"/>
  <c r="M496" i="3" s="1"/>
  <c r="N496" i="3" l="1"/>
  <c r="O496" i="3" s="1"/>
  <c r="P496" i="3" s="1"/>
  <c r="J498" i="3"/>
  <c r="K497" i="3"/>
  <c r="L497" i="3" s="1"/>
  <c r="M497" i="3" s="1"/>
  <c r="N497" i="3" l="1"/>
  <c r="O497" i="3" s="1"/>
  <c r="P497" i="3" s="1"/>
  <c r="J499" i="3"/>
  <c r="K498" i="3"/>
  <c r="L498" i="3" s="1"/>
  <c r="M498" i="3" s="1"/>
  <c r="N498" i="3" l="1"/>
  <c r="O498" i="3" s="1"/>
  <c r="P498" i="3" s="1"/>
  <c r="J500" i="3"/>
  <c r="K499" i="3"/>
  <c r="L499" i="3" s="1"/>
  <c r="M499" i="3" s="1"/>
  <c r="N499" i="3" l="1"/>
  <c r="O499" i="3" s="1"/>
  <c r="P499" i="3" s="1"/>
  <c r="J501" i="3"/>
  <c r="K500" i="3"/>
  <c r="L500" i="3" s="1"/>
  <c r="M500" i="3" s="1"/>
  <c r="N500" i="3" l="1"/>
  <c r="O500" i="3" s="1"/>
  <c r="P500" i="3" s="1"/>
  <c r="J502" i="3"/>
  <c r="K501" i="3"/>
  <c r="L501" i="3" s="1"/>
  <c r="M501" i="3" s="1"/>
  <c r="N501" i="3" l="1"/>
  <c r="O501" i="3" s="1"/>
  <c r="P501" i="3" s="1"/>
  <c r="J503" i="3"/>
  <c r="K502" i="3"/>
  <c r="L502" i="3" s="1"/>
  <c r="M502" i="3" s="1"/>
  <c r="N502" i="3" l="1"/>
  <c r="O502" i="3" s="1"/>
  <c r="P502" i="3" s="1"/>
  <c r="J504" i="3"/>
  <c r="K503" i="3"/>
  <c r="L503" i="3" s="1"/>
  <c r="M503" i="3" s="1"/>
  <c r="N503" i="3" l="1"/>
  <c r="O503" i="3" s="1"/>
  <c r="P503" i="3" s="1"/>
  <c r="J505" i="3"/>
  <c r="K504" i="3"/>
  <c r="L504" i="3" s="1"/>
  <c r="M504" i="3" s="1"/>
  <c r="N504" i="3" l="1"/>
  <c r="O504" i="3" s="1"/>
  <c r="P504" i="3" s="1"/>
  <c r="J506" i="3"/>
  <c r="K505" i="3"/>
  <c r="L505" i="3" s="1"/>
  <c r="M505" i="3" s="1"/>
  <c r="N505" i="3" l="1"/>
  <c r="O505" i="3" s="1"/>
  <c r="P505" i="3" s="1"/>
  <c r="J507" i="3"/>
  <c r="K506" i="3"/>
  <c r="L506" i="3" s="1"/>
  <c r="M506" i="3" s="1"/>
  <c r="N506" i="3" l="1"/>
  <c r="O506" i="3" s="1"/>
  <c r="P506" i="3" s="1"/>
  <c r="J508" i="3"/>
  <c r="K507" i="3"/>
  <c r="L507" i="3" s="1"/>
  <c r="M507" i="3" s="1"/>
  <c r="N507" i="3" l="1"/>
  <c r="O507" i="3" s="1"/>
  <c r="P507" i="3" s="1"/>
  <c r="J509" i="3"/>
  <c r="K508" i="3"/>
  <c r="L508" i="3" s="1"/>
  <c r="M508" i="3" s="1"/>
  <c r="N508" i="3" l="1"/>
  <c r="O508" i="3" s="1"/>
  <c r="P508" i="3" s="1"/>
  <c r="J510" i="3"/>
  <c r="K509" i="3"/>
  <c r="L509" i="3" s="1"/>
  <c r="M509" i="3" s="1"/>
  <c r="N509" i="3" l="1"/>
  <c r="O509" i="3" s="1"/>
  <c r="P509" i="3" s="1"/>
  <c r="J511" i="3"/>
  <c r="K510" i="3"/>
  <c r="L510" i="3" s="1"/>
  <c r="M510" i="3" s="1"/>
  <c r="N510" i="3" l="1"/>
  <c r="O510" i="3" s="1"/>
  <c r="P510" i="3" s="1"/>
  <c r="J512" i="3"/>
  <c r="K511" i="3"/>
  <c r="L511" i="3" s="1"/>
  <c r="M511" i="3" s="1"/>
  <c r="N511" i="3" l="1"/>
  <c r="O511" i="3" s="1"/>
  <c r="P511" i="3" s="1"/>
  <c r="J513" i="3"/>
  <c r="K512" i="3"/>
  <c r="L512" i="3" s="1"/>
  <c r="M512" i="3" s="1"/>
  <c r="N512" i="3" l="1"/>
  <c r="O512" i="3" s="1"/>
  <c r="P512" i="3" s="1"/>
  <c r="J514" i="3"/>
  <c r="K513" i="3"/>
  <c r="L513" i="3" s="1"/>
  <c r="M513" i="3" s="1"/>
  <c r="N513" i="3" l="1"/>
  <c r="O513" i="3" s="1"/>
  <c r="P513" i="3" s="1"/>
  <c r="J515" i="3"/>
  <c r="K514" i="3"/>
  <c r="L514" i="3" s="1"/>
  <c r="M514" i="3" s="1"/>
  <c r="N514" i="3" l="1"/>
  <c r="O514" i="3" s="1"/>
  <c r="P514" i="3" s="1"/>
  <c r="J516" i="3"/>
  <c r="K515" i="3"/>
  <c r="L515" i="3" s="1"/>
  <c r="M515" i="3" s="1"/>
  <c r="N515" i="3" l="1"/>
  <c r="O515" i="3" s="1"/>
  <c r="P515" i="3" s="1"/>
  <c r="J517" i="3"/>
  <c r="K516" i="3"/>
  <c r="L516" i="3" s="1"/>
  <c r="M516" i="3" s="1"/>
  <c r="N516" i="3" l="1"/>
  <c r="O516" i="3" s="1"/>
  <c r="P516" i="3" s="1"/>
  <c r="J518" i="3"/>
  <c r="K517" i="3"/>
  <c r="L517" i="3" s="1"/>
  <c r="M517" i="3" s="1"/>
  <c r="N517" i="3" l="1"/>
  <c r="O517" i="3" s="1"/>
  <c r="P517" i="3" s="1"/>
  <c r="J519" i="3"/>
  <c r="K518" i="3"/>
  <c r="L518" i="3" s="1"/>
  <c r="M518" i="3" s="1"/>
  <c r="N518" i="3" l="1"/>
  <c r="O518" i="3" s="1"/>
  <c r="P518" i="3" s="1"/>
  <c r="J520" i="3"/>
  <c r="K519" i="3"/>
  <c r="L519" i="3" s="1"/>
  <c r="M519" i="3" s="1"/>
  <c r="N519" i="3" l="1"/>
  <c r="O519" i="3" s="1"/>
  <c r="P519" i="3" s="1"/>
  <c r="J521" i="3"/>
  <c r="K520" i="3"/>
  <c r="L520" i="3" s="1"/>
  <c r="M520" i="3" s="1"/>
  <c r="N520" i="3" l="1"/>
  <c r="O520" i="3" s="1"/>
  <c r="P520" i="3" s="1"/>
  <c r="J522" i="3"/>
  <c r="K521" i="3"/>
  <c r="L521" i="3" s="1"/>
  <c r="M521" i="3" s="1"/>
  <c r="N521" i="3" l="1"/>
  <c r="O521" i="3" s="1"/>
  <c r="P521" i="3" s="1"/>
  <c r="J523" i="3"/>
  <c r="K522" i="3"/>
  <c r="L522" i="3" s="1"/>
  <c r="M522" i="3" s="1"/>
  <c r="N522" i="3" l="1"/>
  <c r="O522" i="3" s="1"/>
  <c r="P522" i="3" s="1"/>
  <c r="J524" i="3"/>
  <c r="K523" i="3"/>
  <c r="L523" i="3" s="1"/>
  <c r="M523" i="3" s="1"/>
  <c r="N523" i="3" l="1"/>
  <c r="O523" i="3" s="1"/>
  <c r="P523" i="3" s="1"/>
  <c r="J525" i="3"/>
  <c r="K524" i="3"/>
  <c r="L524" i="3" s="1"/>
  <c r="M524" i="3" s="1"/>
  <c r="N524" i="3" l="1"/>
  <c r="O524" i="3" s="1"/>
  <c r="P524" i="3" s="1"/>
  <c r="J526" i="3"/>
  <c r="K525" i="3"/>
  <c r="L525" i="3" s="1"/>
  <c r="M525" i="3" s="1"/>
  <c r="N525" i="3" l="1"/>
  <c r="O525" i="3" s="1"/>
  <c r="P525" i="3" s="1"/>
  <c r="J527" i="3"/>
  <c r="K526" i="3"/>
  <c r="L526" i="3" s="1"/>
  <c r="M526" i="3" s="1"/>
  <c r="N526" i="3" l="1"/>
  <c r="O526" i="3" s="1"/>
  <c r="P526" i="3" s="1"/>
  <c r="J528" i="3"/>
  <c r="K527" i="3"/>
  <c r="L527" i="3" s="1"/>
  <c r="M527" i="3" s="1"/>
  <c r="N527" i="3" l="1"/>
  <c r="O527" i="3" s="1"/>
  <c r="P527" i="3" s="1"/>
  <c r="J529" i="3"/>
  <c r="K528" i="3"/>
  <c r="L528" i="3" s="1"/>
  <c r="M528" i="3" s="1"/>
  <c r="N528" i="3" l="1"/>
  <c r="O528" i="3" s="1"/>
  <c r="P528" i="3" s="1"/>
  <c r="J530" i="3"/>
  <c r="K529" i="3"/>
  <c r="L529" i="3" s="1"/>
  <c r="M529" i="3" s="1"/>
  <c r="N529" i="3" l="1"/>
  <c r="O529" i="3" s="1"/>
  <c r="P529" i="3" s="1"/>
  <c r="J531" i="3"/>
  <c r="K530" i="3"/>
  <c r="L530" i="3" s="1"/>
  <c r="M530" i="3" s="1"/>
  <c r="N530" i="3" l="1"/>
  <c r="O530" i="3" s="1"/>
  <c r="P530" i="3" s="1"/>
  <c r="J532" i="3"/>
  <c r="K531" i="3"/>
  <c r="L531" i="3" s="1"/>
  <c r="M531" i="3" s="1"/>
  <c r="N531" i="3" l="1"/>
  <c r="O531" i="3" s="1"/>
  <c r="P531" i="3" s="1"/>
  <c r="J533" i="3"/>
  <c r="K532" i="3"/>
  <c r="L532" i="3" s="1"/>
  <c r="M532" i="3" s="1"/>
  <c r="N532" i="3" l="1"/>
  <c r="O532" i="3" s="1"/>
  <c r="P532" i="3" s="1"/>
  <c r="J534" i="3"/>
  <c r="K533" i="3"/>
  <c r="L533" i="3" s="1"/>
  <c r="M533" i="3" s="1"/>
  <c r="N533" i="3" l="1"/>
  <c r="O533" i="3" s="1"/>
  <c r="P533" i="3" s="1"/>
  <c r="J535" i="3"/>
  <c r="K534" i="3"/>
  <c r="L534" i="3" s="1"/>
  <c r="M534" i="3" s="1"/>
  <c r="N534" i="3" l="1"/>
  <c r="O534" i="3" s="1"/>
  <c r="P534" i="3" s="1"/>
  <c r="J536" i="3"/>
  <c r="K535" i="3"/>
  <c r="L535" i="3" s="1"/>
  <c r="M535" i="3" s="1"/>
  <c r="N535" i="3" l="1"/>
  <c r="O535" i="3" s="1"/>
  <c r="P535" i="3" s="1"/>
  <c r="J537" i="3"/>
  <c r="K536" i="3"/>
  <c r="L536" i="3" s="1"/>
  <c r="M536" i="3" s="1"/>
  <c r="N536" i="3" l="1"/>
  <c r="O536" i="3" s="1"/>
  <c r="P536" i="3" s="1"/>
  <c r="J538" i="3"/>
  <c r="K537" i="3"/>
  <c r="L537" i="3" s="1"/>
  <c r="M537" i="3" s="1"/>
  <c r="N537" i="3" l="1"/>
  <c r="O537" i="3" s="1"/>
  <c r="P537" i="3" s="1"/>
  <c r="J539" i="3"/>
  <c r="K538" i="3"/>
  <c r="L538" i="3" s="1"/>
  <c r="M538" i="3" s="1"/>
  <c r="N538" i="3" l="1"/>
  <c r="O538" i="3" s="1"/>
  <c r="P538" i="3" s="1"/>
  <c r="J540" i="3"/>
  <c r="K539" i="3"/>
  <c r="L539" i="3" s="1"/>
  <c r="M539" i="3" s="1"/>
  <c r="N539" i="3" l="1"/>
  <c r="O539" i="3" s="1"/>
  <c r="P539" i="3" s="1"/>
  <c r="J541" i="3"/>
  <c r="K540" i="3"/>
  <c r="L540" i="3" s="1"/>
  <c r="M540" i="3" s="1"/>
  <c r="N540" i="3" l="1"/>
  <c r="O540" i="3" s="1"/>
  <c r="P540" i="3" s="1"/>
  <c r="J542" i="3"/>
  <c r="K541" i="3"/>
  <c r="L541" i="3" s="1"/>
  <c r="M541" i="3" s="1"/>
  <c r="N541" i="3" l="1"/>
  <c r="O541" i="3" s="1"/>
  <c r="P541" i="3" s="1"/>
  <c r="J543" i="3"/>
  <c r="K542" i="3"/>
  <c r="L542" i="3" s="1"/>
  <c r="M542" i="3" s="1"/>
  <c r="N542" i="3" l="1"/>
  <c r="O542" i="3" s="1"/>
  <c r="P542" i="3" s="1"/>
  <c r="J544" i="3"/>
  <c r="K543" i="3"/>
  <c r="L543" i="3" s="1"/>
  <c r="M543" i="3" s="1"/>
  <c r="N543" i="3" l="1"/>
  <c r="O543" i="3" s="1"/>
  <c r="P543" i="3" s="1"/>
  <c r="J545" i="3"/>
  <c r="K544" i="3"/>
  <c r="L544" i="3" s="1"/>
  <c r="M544" i="3" s="1"/>
  <c r="N544" i="3" l="1"/>
  <c r="O544" i="3" s="1"/>
  <c r="P544" i="3" s="1"/>
  <c r="J546" i="3"/>
  <c r="K545" i="3"/>
  <c r="L545" i="3" s="1"/>
  <c r="M545" i="3" s="1"/>
  <c r="N545" i="3" l="1"/>
  <c r="O545" i="3" s="1"/>
  <c r="P545" i="3" s="1"/>
  <c r="J547" i="3"/>
  <c r="K546" i="3"/>
  <c r="L546" i="3" s="1"/>
  <c r="M546" i="3" s="1"/>
  <c r="N546" i="3" l="1"/>
  <c r="O546" i="3" s="1"/>
  <c r="P546" i="3" s="1"/>
  <c r="J548" i="3"/>
  <c r="K547" i="3"/>
  <c r="L547" i="3" s="1"/>
  <c r="M547" i="3" s="1"/>
  <c r="N547" i="3" l="1"/>
  <c r="O547" i="3" s="1"/>
  <c r="P547" i="3" s="1"/>
  <c r="J549" i="3"/>
  <c r="K548" i="3"/>
  <c r="L548" i="3" s="1"/>
  <c r="M548" i="3" s="1"/>
  <c r="N548" i="3" l="1"/>
  <c r="O548" i="3" s="1"/>
  <c r="P548" i="3" s="1"/>
  <c r="J550" i="3"/>
  <c r="K549" i="3"/>
  <c r="L549" i="3" s="1"/>
  <c r="M549" i="3" s="1"/>
  <c r="N549" i="3" l="1"/>
  <c r="O549" i="3" s="1"/>
  <c r="P549" i="3" s="1"/>
  <c r="J551" i="3"/>
  <c r="K550" i="3"/>
  <c r="L550" i="3" s="1"/>
  <c r="M550" i="3" s="1"/>
  <c r="N550" i="3" l="1"/>
  <c r="O550" i="3" s="1"/>
  <c r="P550" i="3" s="1"/>
  <c r="J552" i="3"/>
  <c r="K551" i="3"/>
  <c r="L551" i="3" s="1"/>
  <c r="M551" i="3" s="1"/>
  <c r="N551" i="3" l="1"/>
  <c r="O551" i="3" s="1"/>
  <c r="P551" i="3" s="1"/>
  <c r="J553" i="3"/>
  <c r="K552" i="3"/>
  <c r="L552" i="3" s="1"/>
  <c r="M552" i="3" s="1"/>
  <c r="N552" i="3" l="1"/>
  <c r="O552" i="3" s="1"/>
  <c r="P552" i="3" s="1"/>
  <c r="J554" i="3"/>
  <c r="K553" i="3"/>
  <c r="L553" i="3" s="1"/>
  <c r="M553" i="3" s="1"/>
  <c r="N553" i="3" l="1"/>
  <c r="O553" i="3" s="1"/>
  <c r="P553" i="3" s="1"/>
  <c r="J555" i="3"/>
  <c r="K554" i="3"/>
  <c r="L554" i="3" s="1"/>
  <c r="M554" i="3" s="1"/>
  <c r="N554" i="3" l="1"/>
  <c r="O554" i="3" s="1"/>
  <c r="P554" i="3" s="1"/>
  <c r="J556" i="3"/>
  <c r="K555" i="3"/>
  <c r="L555" i="3" s="1"/>
  <c r="M555" i="3" s="1"/>
  <c r="N555" i="3" l="1"/>
  <c r="O555" i="3" s="1"/>
  <c r="P555" i="3" s="1"/>
  <c r="J557" i="3"/>
  <c r="K556" i="3"/>
  <c r="L556" i="3" s="1"/>
  <c r="M556" i="3" s="1"/>
  <c r="N556" i="3" l="1"/>
  <c r="O556" i="3" s="1"/>
  <c r="P556" i="3" s="1"/>
  <c r="J558" i="3"/>
  <c r="K557" i="3"/>
  <c r="L557" i="3" s="1"/>
  <c r="M557" i="3" s="1"/>
  <c r="N557" i="3" l="1"/>
  <c r="O557" i="3" s="1"/>
  <c r="P557" i="3" s="1"/>
  <c r="J559" i="3"/>
  <c r="K558" i="3"/>
  <c r="L558" i="3" s="1"/>
  <c r="M558" i="3" s="1"/>
  <c r="N558" i="3" l="1"/>
  <c r="O558" i="3" s="1"/>
  <c r="P558" i="3" s="1"/>
  <c r="J560" i="3"/>
  <c r="K559" i="3"/>
  <c r="L559" i="3" s="1"/>
  <c r="M559" i="3" s="1"/>
  <c r="N559" i="3" l="1"/>
  <c r="O559" i="3" s="1"/>
  <c r="P559" i="3" s="1"/>
  <c r="J561" i="3"/>
  <c r="K560" i="3"/>
  <c r="L560" i="3" s="1"/>
  <c r="M560" i="3" s="1"/>
  <c r="N560" i="3" l="1"/>
  <c r="O560" i="3" s="1"/>
  <c r="P560" i="3" s="1"/>
  <c r="J562" i="3"/>
  <c r="K561" i="3"/>
  <c r="L561" i="3" s="1"/>
  <c r="M561" i="3" s="1"/>
  <c r="N561" i="3" l="1"/>
  <c r="O561" i="3" s="1"/>
  <c r="P561" i="3" s="1"/>
  <c r="J563" i="3"/>
  <c r="K562" i="3"/>
  <c r="L562" i="3" s="1"/>
  <c r="M562" i="3" s="1"/>
  <c r="N562" i="3" l="1"/>
  <c r="O562" i="3" s="1"/>
  <c r="P562" i="3" s="1"/>
  <c r="J564" i="3"/>
  <c r="K563" i="3"/>
  <c r="L563" i="3" s="1"/>
  <c r="M563" i="3" s="1"/>
  <c r="N563" i="3" l="1"/>
  <c r="O563" i="3" s="1"/>
  <c r="P563" i="3" s="1"/>
  <c r="J565" i="3"/>
  <c r="K564" i="3"/>
  <c r="L564" i="3" s="1"/>
  <c r="M564" i="3" s="1"/>
  <c r="N564" i="3" l="1"/>
  <c r="O564" i="3" s="1"/>
  <c r="P564" i="3" s="1"/>
  <c r="J566" i="3"/>
  <c r="K565" i="3"/>
  <c r="L565" i="3" s="1"/>
  <c r="M565" i="3" s="1"/>
  <c r="N565" i="3" l="1"/>
  <c r="O565" i="3" s="1"/>
  <c r="P565" i="3" s="1"/>
  <c r="J567" i="3"/>
  <c r="K566" i="3"/>
  <c r="L566" i="3" s="1"/>
  <c r="M566" i="3" s="1"/>
  <c r="N566" i="3" l="1"/>
  <c r="O566" i="3" s="1"/>
  <c r="P566" i="3" s="1"/>
  <c r="J568" i="3"/>
  <c r="K567" i="3"/>
  <c r="L567" i="3" s="1"/>
  <c r="M567" i="3" s="1"/>
  <c r="N567" i="3" l="1"/>
  <c r="O567" i="3" s="1"/>
  <c r="P567" i="3" s="1"/>
  <c r="J569" i="3"/>
  <c r="K568" i="3"/>
  <c r="L568" i="3" s="1"/>
  <c r="M568" i="3" s="1"/>
  <c r="N568" i="3" l="1"/>
  <c r="O568" i="3" s="1"/>
  <c r="P568" i="3" s="1"/>
  <c r="J570" i="3"/>
  <c r="K569" i="3"/>
  <c r="L569" i="3" s="1"/>
  <c r="M569" i="3" s="1"/>
  <c r="N569" i="3" l="1"/>
  <c r="O569" i="3" s="1"/>
  <c r="P569" i="3" s="1"/>
  <c r="J571" i="3"/>
  <c r="K570" i="3"/>
  <c r="L570" i="3" s="1"/>
  <c r="M570" i="3" s="1"/>
  <c r="N570" i="3" l="1"/>
  <c r="O570" i="3" s="1"/>
  <c r="P570" i="3" s="1"/>
  <c r="J572" i="3"/>
  <c r="K571" i="3"/>
  <c r="L571" i="3" s="1"/>
  <c r="M571" i="3" s="1"/>
  <c r="N571" i="3" l="1"/>
  <c r="O571" i="3" s="1"/>
  <c r="P571" i="3" s="1"/>
  <c r="J573" i="3"/>
  <c r="K572" i="3"/>
  <c r="L572" i="3" s="1"/>
  <c r="M572" i="3" s="1"/>
  <c r="N572" i="3" l="1"/>
  <c r="O572" i="3" s="1"/>
  <c r="P572" i="3" s="1"/>
  <c r="J574" i="3"/>
  <c r="K573" i="3"/>
  <c r="L573" i="3" s="1"/>
  <c r="M573" i="3" s="1"/>
  <c r="N573" i="3" l="1"/>
  <c r="O573" i="3" s="1"/>
  <c r="P573" i="3" s="1"/>
  <c r="J575" i="3"/>
  <c r="K574" i="3"/>
  <c r="L574" i="3" s="1"/>
  <c r="M574" i="3" s="1"/>
  <c r="N574" i="3" l="1"/>
  <c r="O574" i="3" s="1"/>
  <c r="P574" i="3" s="1"/>
  <c r="J576" i="3"/>
  <c r="K575" i="3"/>
  <c r="L575" i="3" s="1"/>
  <c r="M575" i="3" s="1"/>
  <c r="N575" i="3" l="1"/>
  <c r="O575" i="3" s="1"/>
  <c r="P575" i="3" s="1"/>
  <c r="J577" i="3"/>
  <c r="K576" i="3"/>
  <c r="L576" i="3" s="1"/>
  <c r="M576" i="3" s="1"/>
  <c r="N576" i="3" l="1"/>
  <c r="O576" i="3" s="1"/>
  <c r="P576" i="3" s="1"/>
  <c r="J578" i="3"/>
  <c r="K577" i="3"/>
  <c r="L577" i="3" s="1"/>
  <c r="M577" i="3" s="1"/>
  <c r="N577" i="3" l="1"/>
  <c r="O577" i="3" s="1"/>
  <c r="P577" i="3" s="1"/>
  <c r="J579" i="3"/>
  <c r="K578" i="3"/>
  <c r="L578" i="3" s="1"/>
  <c r="M578" i="3" s="1"/>
  <c r="N578" i="3" l="1"/>
  <c r="O578" i="3" s="1"/>
  <c r="P578" i="3" s="1"/>
  <c r="J580" i="3"/>
  <c r="K579" i="3"/>
  <c r="L579" i="3" s="1"/>
  <c r="M579" i="3" s="1"/>
  <c r="N579" i="3" l="1"/>
  <c r="O579" i="3" s="1"/>
  <c r="P579" i="3" s="1"/>
  <c r="J581" i="3"/>
  <c r="K580" i="3"/>
  <c r="L580" i="3" s="1"/>
  <c r="M580" i="3" s="1"/>
  <c r="N580" i="3" l="1"/>
  <c r="O580" i="3" s="1"/>
  <c r="P580" i="3" s="1"/>
  <c r="J582" i="3"/>
  <c r="K581" i="3"/>
  <c r="L581" i="3" s="1"/>
  <c r="M581" i="3" s="1"/>
  <c r="N581" i="3" l="1"/>
  <c r="O581" i="3" s="1"/>
  <c r="P581" i="3" s="1"/>
  <c r="J583" i="3"/>
  <c r="K582" i="3"/>
  <c r="L582" i="3" s="1"/>
  <c r="M582" i="3" s="1"/>
  <c r="N582" i="3" l="1"/>
  <c r="O582" i="3" s="1"/>
  <c r="P582" i="3" s="1"/>
  <c r="J584" i="3"/>
  <c r="K583" i="3"/>
  <c r="L583" i="3" s="1"/>
  <c r="M583" i="3" s="1"/>
  <c r="N583" i="3" l="1"/>
  <c r="O583" i="3" s="1"/>
  <c r="P583" i="3" s="1"/>
  <c r="J585" i="3"/>
  <c r="K584" i="3"/>
  <c r="L584" i="3" s="1"/>
  <c r="M584" i="3" s="1"/>
  <c r="N584" i="3" l="1"/>
  <c r="O584" i="3" s="1"/>
  <c r="P584" i="3" s="1"/>
  <c r="J586" i="3"/>
  <c r="K585" i="3"/>
  <c r="L585" i="3" s="1"/>
  <c r="M585" i="3" s="1"/>
  <c r="N585" i="3" l="1"/>
  <c r="O585" i="3" s="1"/>
  <c r="P585" i="3" s="1"/>
  <c r="J587" i="3"/>
  <c r="K586" i="3"/>
  <c r="L586" i="3" s="1"/>
  <c r="M586" i="3" s="1"/>
  <c r="N586" i="3" l="1"/>
  <c r="O586" i="3" s="1"/>
  <c r="P586" i="3" s="1"/>
  <c r="J588" i="3"/>
  <c r="K587" i="3"/>
  <c r="L587" i="3" s="1"/>
  <c r="M587" i="3" s="1"/>
  <c r="N587" i="3" l="1"/>
  <c r="O587" i="3" s="1"/>
  <c r="P587" i="3" s="1"/>
  <c r="J589" i="3"/>
  <c r="K588" i="3"/>
  <c r="L588" i="3" s="1"/>
  <c r="M588" i="3" s="1"/>
  <c r="N588" i="3" l="1"/>
  <c r="O588" i="3" s="1"/>
  <c r="P588" i="3" s="1"/>
  <c r="J590" i="3"/>
  <c r="K589" i="3"/>
  <c r="L589" i="3" s="1"/>
  <c r="M589" i="3" s="1"/>
  <c r="N589" i="3" l="1"/>
  <c r="O589" i="3" s="1"/>
  <c r="P589" i="3" s="1"/>
  <c r="J591" i="3"/>
  <c r="K590" i="3"/>
  <c r="L590" i="3" s="1"/>
  <c r="M590" i="3" s="1"/>
  <c r="N590" i="3" l="1"/>
  <c r="O590" i="3" s="1"/>
  <c r="P590" i="3" s="1"/>
  <c r="J592" i="3"/>
  <c r="K591" i="3"/>
  <c r="L591" i="3" s="1"/>
  <c r="M591" i="3" s="1"/>
  <c r="N591" i="3" l="1"/>
  <c r="O591" i="3" s="1"/>
  <c r="P591" i="3" s="1"/>
  <c r="J593" i="3"/>
  <c r="K592" i="3"/>
  <c r="L592" i="3" s="1"/>
  <c r="M592" i="3" s="1"/>
  <c r="N592" i="3" l="1"/>
  <c r="O592" i="3" s="1"/>
  <c r="P592" i="3" s="1"/>
  <c r="J594" i="3"/>
  <c r="K593" i="3"/>
  <c r="L593" i="3" s="1"/>
  <c r="M593" i="3" s="1"/>
  <c r="N593" i="3" l="1"/>
  <c r="O593" i="3" s="1"/>
  <c r="P593" i="3" s="1"/>
  <c r="J595" i="3"/>
  <c r="K594" i="3"/>
  <c r="L594" i="3" s="1"/>
  <c r="M594" i="3" s="1"/>
  <c r="N594" i="3" l="1"/>
  <c r="O594" i="3" s="1"/>
  <c r="P594" i="3" s="1"/>
  <c r="J596" i="3"/>
  <c r="K595" i="3"/>
  <c r="L595" i="3" s="1"/>
  <c r="M595" i="3" s="1"/>
  <c r="N595" i="3" l="1"/>
  <c r="O595" i="3" s="1"/>
  <c r="P595" i="3" s="1"/>
  <c r="J597" i="3"/>
  <c r="K596" i="3"/>
  <c r="L596" i="3" s="1"/>
  <c r="M596" i="3" s="1"/>
  <c r="N596" i="3" l="1"/>
  <c r="O596" i="3" s="1"/>
  <c r="P596" i="3" s="1"/>
  <c r="J598" i="3"/>
  <c r="K597" i="3"/>
  <c r="L597" i="3" s="1"/>
  <c r="M597" i="3" s="1"/>
  <c r="N597" i="3" l="1"/>
  <c r="O597" i="3" s="1"/>
  <c r="P597" i="3" s="1"/>
  <c r="J599" i="3"/>
  <c r="K598" i="3"/>
  <c r="L598" i="3" s="1"/>
  <c r="M598" i="3" s="1"/>
  <c r="N598" i="3" l="1"/>
  <c r="O598" i="3" s="1"/>
  <c r="P598" i="3" s="1"/>
  <c r="J600" i="3"/>
  <c r="K599" i="3"/>
  <c r="L599" i="3" s="1"/>
  <c r="M599" i="3" s="1"/>
  <c r="N599" i="3" l="1"/>
  <c r="O599" i="3" s="1"/>
  <c r="P599" i="3" s="1"/>
  <c r="J601" i="3"/>
  <c r="K600" i="3"/>
  <c r="L600" i="3" s="1"/>
  <c r="M600" i="3" s="1"/>
  <c r="N600" i="3" l="1"/>
  <c r="O600" i="3" s="1"/>
  <c r="P600" i="3" s="1"/>
  <c r="J602" i="3"/>
  <c r="K601" i="3"/>
  <c r="L601" i="3" s="1"/>
  <c r="M601" i="3" s="1"/>
  <c r="N601" i="3" l="1"/>
  <c r="O601" i="3" s="1"/>
  <c r="P601" i="3" s="1"/>
  <c r="J603" i="3"/>
  <c r="K602" i="3"/>
  <c r="L602" i="3" s="1"/>
  <c r="M602" i="3" s="1"/>
  <c r="N602" i="3" l="1"/>
  <c r="O602" i="3" s="1"/>
  <c r="P602" i="3" s="1"/>
  <c r="J604" i="3"/>
  <c r="K603" i="3"/>
  <c r="L603" i="3" s="1"/>
  <c r="M603" i="3" s="1"/>
  <c r="N603" i="3" l="1"/>
  <c r="O603" i="3" s="1"/>
  <c r="P603" i="3" s="1"/>
  <c r="J605" i="3"/>
  <c r="K604" i="3"/>
  <c r="L604" i="3" s="1"/>
  <c r="M604" i="3" s="1"/>
  <c r="N604" i="3" l="1"/>
  <c r="O604" i="3" s="1"/>
  <c r="P604" i="3" s="1"/>
  <c r="J606" i="3"/>
  <c r="K605" i="3"/>
  <c r="L605" i="3" s="1"/>
  <c r="M605" i="3" s="1"/>
  <c r="N605" i="3" l="1"/>
  <c r="O605" i="3" s="1"/>
  <c r="P605" i="3" s="1"/>
  <c r="J607" i="3"/>
  <c r="K606" i="3"/>
  <c r="L606" i="3" s="1"/>
  <c r="M606" i="3" s="1"/>
  <c r="N606" i="3" l="1"/>
  <c r="O606" i="3" s="1"/>
  <c r="P606" i="3" s="1"/>
  <c r="J608" i="3"/>
  <c r="K607" i="3"/>
  <c r="L607" i="3" s="1"/>
  <c r="M607" i="3" s="1"/>
  <c r="N607" i="3" l="1"/>
  <c r="O607" i="3" s="1"/>
  <c r="P607" i="3" s="1"/>
  <c r="J609" i="3"/>
  <c r="K608" i="3"/>
  <c r="L608" i="3" s="1"/>
  <c r="M608" i="3" s="1"/>
  <c r="N608" i="3" l="1"/>
  <c r="O608" i="3" s="1"/>
  <c r="P608" i="3" s="1"/>
  <c r="J610" i="3"/>
  <c r="K609" i="3"/>
  <c r="L609" i="3" s="1"/>
  <c r="M609" i="3" s="1"/>
  <c r="N609" i="3" l="1"/>
  <c r="O609" i="3" s="1"/>
  <c r="P609" i="3" s="1"/>
  <c r="J611" i="3"/>
  <c r="K610" i="3"/>
  <c r="L610" i="3" s="1"/>
  <c r="M610" i="3" s="1"/>
  <c r="N610" i="3" l="1"/>
  <c r="O610" i="3" s="1"/>
  <c r="P610" i="3" s="1"/>
  <c r="J612" i="3"/>
  <c r="K611" i="3"/>
  <c r="L611" i="3" s="1"/>
  <c r="M611" i="3" s="1"/>
  <c r="N611" i="3" l="1"/>
  <c r="O611" i="3" s="1"/>
  <c r="P611" i="3" s="1"/>
  <c r="J613" i="3"/>
  <c r="K612" i="3"/>
  <c r="L612" i="3" s="1"/>
  <c r="M612" i="3" s="1"/>
  <c r="N612" i="3" l="1"/>
  <c r="O612" i="3" s="1"/>
  <c r="P612" i="3" s="1"/>
  <c r="J614" i="3"/>
  <c r="K613" i="3"/>
  <c r="L613" i="3" s="1"/>
  <c r="M613" i="3" s="1"/>
  <c r="N613" i="3" l="1"/>
  <c r="O613" i="3" s="1"/>
  <c r="P613" i="3" s="1"/>
  <c r="J615" i="3"/>
  <c r="K614" i="3"/>
  <c r="L614" i="3" s="1"/>
  <c r="M614" i="3" s="1"/>
  <c r="N614" i="3" l="1"/>
  <c r="O614" i="3" s="1"/>
  <c r="P614" i="3" s="1"/>
  <c r="J616" i="3"/>
  <c r="K615" i="3"/>
  <c r="L615" i="3" s="1"/>
  <c r="M615" i="3" s="1"/>
  <c r="N615" i="3" l="1"/>
  <c r="O615" i="3" s="1"/>
  <c r="P615" i="3" s="1"/>
  <c r="J617" i="3"/>
  <c r="K616" i="3"/>
  <c r="L616" i="3" s="1"/>
  <c r="M616" i="3" s="1"/>
  <c r="N616" i="3" l="1"/>
  <c r="O616" i="3" s="1"/>
  <c r="P616" i="3" s="1"/>
  <c r="J618" i="3"/>
  <c r="K617" i="3"/>
  <c r="L617" i="3" s="1"/>
  <c r="M617" i="3" s="1"/>
  <c r="N617" i="3" l="1"/>
  <c r="O617" i="3" s="1"/>
  <c r="P617" i="3" s="1"/>
  <c r="J619" i="3"/>
  <c r="K618" i="3"/>
  <c r="L618" i="3" s="1"/>
  <c r="M618" i="3" s="1"/>
  <c r="N618" i="3" l="1"/>
  <c r="O618" i="3" s="1"/>
  <c r="P618" i="3" s="1"/>
  <c r="J620" i="3"/>
  <c r="K619" i="3"/>
  <c r="L619" i="3" s="1"/>
  <c r="M619" i="3" s="1"/>
  <c r="N619" i="3" l="1"/>
  <c r="O619" i="3" s="1"/>
  <c r="P619" i="3" s="1"/>
  <c r="J621" i="3"/>
  <c r="K620" i="3"/>
  <c r="L620" i="3" s="1"/>
  <c r="M620" i="3" s="1"/>
  <c r="N620" i="3" l="1"/>
  <c r="O620" i="3" s="1"/>
  <c r="P620" i="3" s="1"/>
  <c r="J622" i="3"/>
  <c r="K621" i="3"/>
  <c r="L621" i="3" s="1"/>
  <c r="M621" i="3" s="1"/>
  <c r="N621" i="3" l="1"/>
  <c r="O621" i="3" s="1"/>
  <c r="P621" i="3" s="1"/>
  <c r="J623" i="3"/>
  <c r="K622" i="3"/>
  <c r="L622" i="3" s="1"/>
  <c r="M622" i="3" s="1"/>
  <c r="N622" i="3" l="1"/>
  <c r="O622" i="3" s="1"/>
  <c r="P622" i="3" s="1"/>
  <c r="J624" i="3"/>
  <c r="K623" i="3"/>
  <c r="L623" i="3" s="1"/>
  <c r="M623" i="3" s="1"/>
  <c r="N623" i="3" l="1"/>
  <c r="O623" i="3" s="1"/>
  <c r="P623" i="3" s="1"/>
  <c r="J625" i="3"/>
  <c r="K624" i="3"/>
  <c r="L624" i="3" s="1"/>
  <c r="M624" i="3" s="1"/>
  <c r="N624" i="3" l="1"/>
  <c r="O624" i="3" s="1"/>
  <c r="P624" i="3" s="1"/>
  <c r="J626" i="3"/>
  <c r="K625" i="3"/>
  <c r="L625" i="3" s="1"/>
  <c r="M625" i="3" s="1"/>
  <c r="N625" i="3" l="1"/>
  <c r="O625" i="3" s="1"/>
  <c r="P625" i="3" s="1"/>
  <c r="J627" i="3"/>
  <c r="K626" i="3"/>
  <c r="L626" i="3" s="1"/>
  <c r="M626" i="3" s="1"/>
  <c r="N626" i="3" l="1"/>
  <c r="O626" i="3" s="1"/>
  <c r="P626" i="3" s="1"/>
  <c r="J628" i="3"/>
  <c r="K627" i="3"/>
  <c r="L627" i="3" s="1"/>
  <c r="M627" i="3" s="1"/>
  <c r="N627" i="3" l="1"/>
  <c r="O627" i="3" s="1"/>
  <c r="P627" i="3" s="1"/>
  <c r="J629" i="3"/>
  <c r="K628" i="3"/>
  <c r="L628" i="3" s="1"/>
  <c r="M628" i="3" s="1"/>
  <c r="N628" i="3" l="1"/>
  <c r="O628" i="3" s="1"/>
  <c r="P628" i="3" s="1"/>
  <c r="J630" i="3"/>
  <c r="K629" i="3"/>
  <c r="L629" i="3" s="1"/>
  <c r="M629" i="3" s="1"/>
  <c r="N629" i="3" l="1"/>
  <c r="O629" i="3" s="1"/>
  <c r="P629" i="3" s="1"/>
  <c r="J631" i="3"/>
  <c r="K630" i="3"/>
  <c r="L630" i="3" s="1"/>
  <c r="M630" i="3" s="1"/>
  <c r="N630" i="3" l="1"/>
  <c r="O630" i="3" s="1"/>
  <c r="P630" i="3" s="1"/>
  <c r="J632" i="3"/>
  <c r="K631" i="3"/>
  <c r="L631" i="3" s="1"/>
  <c r="M631" i="3" s="1"/>
  <c r="N631" i="3" l="1"/>
  <c r="O631" i="3" s="1"/>
  <c r="P631" i="3" s="1"/>
  <c r="J633" i="3"/>
  <c r="K632" i="3"/>
  <c r="L632" i="3" s="1"/>
  <c r="M632" i="3" s="1"/>
  <c r="N632" i="3" l="1"/>
  <c r="O632" i="3" s="1"/>
  <c r="P632" i="3" s="1"/>
  <c r="J634" i="3"/>
  <c r="K633" i="3"/>
  <c r="L633" i="3" s="1"/>
  <c r="M633" i="3" s="1"/>
  <c r="N633" i="3" l="1"/>
  <c r="O633" i="3" s="1"/>
  <c r="P633" i="3" s="1"/>
  <c r="J635" i="3"/>
  <c r="K634" i="3"/>
  <c r="L634" i="3" s="1"/>
  <c r="M634" i="3" s="1"/>
  <c r="N634" i="3" l="1"/>
  <c r="O634" i="3" s="1"/>
  <c r="P634" i="3" s="1"/>
  <c r="J636" i="3"/>
  <c r="K635" i="3"/>
  <c r="L635" i="3" s="1"/>
  <c r="M635" i="3" s="1"/>
  <c r="N635" i="3" l="1"/>
  <c r="O635" i="3" s="1"/>
  <c r="P635" i="3" s="1"/>
  <c r="J637" i="3"/>
  <c r="K636" i="3"/>
  <c r="L636" i="3" s="1"/>
  <c r="M636" i="3" s="1"/>
  <c r="N636" i="3" l="1"/>
  <c r="O636" i="3" s="1"/>
  <c r="P636" i="3" s="1"/>
  <c r="J638" i="3"/>
  <c r="K637" i="3"/>
  <c r="L637" i="3" s="1"/>
  <c r="M637" i="3" s="1"/>
  <c r="N637" i="3" l="1"/>
  <c r="O637" i="3" s="1"/>
  <c r="P637" i="3" s="1"/>
  <c r="J639" i="3"/>
  <c r="K638" i="3"/>
  <c r="L638" i="3" s="1"/>
  <c r="M638" i="3" s="1"/>
  <c r="N638" i="3" l="1"/>
  <c r="O638" i="3" s="1"/>
  <c r="P638" i="3" s="1"/>
  <c r="J640" i="3"/>
  <c r="K639" i="3"/>
  <c r="L639" i="3" s="1"/>
  <c r="M639" i="3" s="1"/>
  <c r="N639" i="3" l="1"/>
  <c r="O639" i="3" s="1"/>
  <c r="P639" i="3" s="1"/>
  <c r="J641" i="3"/>
  <c r="K640" i="3"/>
  <c r="L640" i="3" s="1"/>
  <c r="M640" i="3" s="1"/>
  <c r="N640" i="3" l="1"/>
  <c r="O640" i="3" s="1"/>
  <c r="P640" i="3" s="1"/>
  <c r="J642" i="3"/>
  <c r="K641" i="3"/>
  <c r="L641" i="3" s="1"/>
  <c r="M641" i="3" s="1"/>
  <c r="N641" i="3" l="1"/>
  <c r="O641" i="3" s="1"/>
  <c r="P641" i="3" s="1"/>
  <c r="J643" i="3"/>
  <c r="K642" i="3"/>
  <c r="L642" i="3" s="1"/>
  <c r="M642" i="3" s="1"/>
  <c r="N642" i="3" l="1"/>
  <c r="O642" i="3" s="1"/>
  <c r="P642" i="3" s="1"/>
  <c r="J644" i="3"/>
  <c r="K643" i="3"/>
  <c r="L643" i="3" s="1"/>
  <c r="M643" i="3" s="1"/>
  <c r="N643" i="3" l="1"/>
  <c r="O643" i="3" s="1"/>
  <c r="P643" i="3" s="1"/>
  <c r="J645" i="3"/>
  <c r="K644" i="3"/>
  <c r="L644" i="3" s="1"/>
  <c r="M644" i="3" s="1"/>
  <c r="N644" i="3" l="1"/>
  <c r="O644" i="3" s="1"/>
  <c r="P644" i="3" s="1"/>
  <c r="J646" i="3"/>
  <c r="K645" i="3"/>
  <c r="L645" i="3" s="1"/>
  <c r="M645" i="3" s="1"/>
  <c r="N645" i="3" l="1"/>
  <c r="O645" i="3" s="1"/>
  <c r="P645" i="3" s="1"/>
  <c r="J647" i="3"/>
  <c r="K646" i="3"/>
  <c r="L646" i="3" s="1"/>
  <c r="M646" i="3" s="1"/>
  <c r="N646" i="3" l="1"/>
  <c r="O646" i="3" s="1"/>
  <c r="P646" i="3" s="1"/>
  <c r="J648" i="3"/>
  <c r="K647" i="3"/>
  <c r="L647" i="3" s="1"/>
  <c r="M647" i="3" s="1"/>
  <c r="N647" i="3" l="1"/>
  <c r="O647" i="3" s="1"/>
  <c r="P647" i="3" s="1"/>
  <c r="J649" i="3"/>
  <c r="K648" i="3"/>
  <c r="L648" i="3" s="1"/>
  <c r="M648" i="3" s="1"/>
  <c r="N648" i="3" l="1"/>
  <c r="O648" i="3" s="1"/>
  <c r="P648" i="3" s="1"/>
  <c r="J650" i="3"/>
  <c r="K649" i="3"/>
  <c r="L649" i="3" s="1"/>
  <c r="M649" i="3" s="1"/>
  <c r="N649" i="3" l="1"/>
  <c r="O649" i="3" s="1"/>
  <c r="P649" i="3" s="1"/>
  <c r="J651" i="3"/>
  <c r="K650" i="3"/>
  <c r="L650" i="3" s="1"/>
  <c r="M650" i="3" s="1"/>
  <c r="N650" i="3" l="1"/>
  <c r="O650" i="3" s="1"/>
  <c r="P650" i="3" s="1"/>
  <c r="J652" i="3"/>
  <c r="K651" i="3"/>
  <c r="L651" i="3" s="1"/>
  <c r="M651" i="3" s="1"/>
  <c r="N651" i="3" l="1"/>
  <c r="O651" i="3" s="1"/>
  <c r="P651" i="3" s="1"/>
  <c r="J653" i="3"/>
  <c r="K652" i="3"/>
  <c r="L652" i="3" s="1"/>
  <c r="M652" i="3" s="1"/>
  <c r="N652" i="3" l="1"/>
  <c r="O652" i="3" s="1"/>
  <c r="P652" i="3" s="1"/>
  <c r="J654" i="3"/>
  <c r="K653" i="3"/>
  <c r="L653" i="3" s="1"/>
  <c r="M653" i="3" s="1"/>
  <c r="N653" i="3" l="1"/>
  <c r="O653" i="3" s="1"/>
  <c r="P653" i="3" s="1"/>
  <c r="J655" i="3"/>
  <c r="K654" i="3"/>
  <c r="L654" i="3" s="1"/>
  <c r="M654" i="3" s="1"/>
  <c r="N654" i="3" l="1"/>
  <c r="O654" i="3" s="1"/>
  <c r="P654" i="3" s="1"/>
  <c r="J656" i="3"/>
  <c r="K655" i="3"/>
  <c r="L655" i="3" s="1"/>
  <c r="M655" i="3" s="1"/>
  <c r="N655" i="3" l="1"/>
  <c r="O655" i="3" s="1"/>
  <c r="P655" i="3" s="1"/>
  <c r="J657" i="3"/>
  <c r="K656" i="3"/>
  <c r="L656" i="3" s="1"/>
  <c r="M656" i="3" s="1"/>
  <c r="N656" i="3" l="1"/>
  <c r="O656" i="3" s="1"/>
  <c r="P656" i="3" s="1"/>
  <c r="J658" i="3"/>
  <c r="K657" i="3"/>
  <c r="L657" i="3" s="1"/>
  <c r="M657" i="3" s="1"/>
  <c r="N657" i="3" l="1"/>
  <c r="O657" i="3" s="1"/>
  <c r="P657" i="3" s="1"/>
  <c r="J659" i="3"/>
  <c r="K658" i="3"/>
  <c r="L658" i="3" s="1"/>
  <c r="M658" i="3" s="1"/>
  <c r="N658" i="3" l="1"/>
  <c r="O658" i="3" s="1"/>
  <c r="P658" i="3" s="1"/>
  <c r="J660" i="3"/>
  <c r="K659" i="3"/>
  <c r="L659" i="3" s="1"/>
  <c r="M659" i="3" s="1"/>
  <c r="N659" i="3" l="1"/>
  <c r="O659" i="3" s="1"/>
  <c r="P659" i="3" s="1"/>
  <c r="J661" i="3"/>
  <c r="K660" i="3"/>
  <c r="L660" i="3" s="1"/>
  <c r="M660" i="3" s="1"/>
  <c r="N660" i="3" l="1"/>
  <c r="O660" i="3" s="1"/>
  <c r="P660" i="3" s="1"/>
  <c r="J662" i="3"/>
  <c r="K661" i="3"/>
  <c r="L661" i="3" s="1"/>
  <c r="M661" i="3" s="1"/>
  <c r="N661" i="3" l="1"/>
  <c r="O661" i="3" s="1"/>
  <c r="P661" i="3" s="1"/>
  <c r="J663" i="3"/>
  <c r="K662" i="3"/>
  <c r="L662" i="3" s="1"/>
  <c r="M662" i="3" s="1"/>
  <c r="N662" i="3" l="1"/>
  <c r="O662" i="3" s="1"/>
  <c r="P662" i="3" s="1"/>
  <c r="J664" i="3"/>
  <c r="K663" i="3"/>
  <c r="L663" i="3" s="1"/>
  <c r="M663" i="3" s="1"/>
  <c r="N663" i="3" l="1"/>
  <c r="O663" i="3" s="1"/>
  <c r="P663" i="3" s="1"/>
  <c r="J665" i="3"/>
  <c r="K664" i="3"/>
  <c r="L664" i="3" s="1"/>
  <c r="M664" i="3" s="1"/>
  <c r="N664" i="3" l="1"/>
  <c r="O664" i="3" s="1"/>
  <c r="P664" i="3" s="1"/>
  <c r="J666" i="3"/>
  <c r="K665" i="3"/>
  <c r="L665" i="3" s="1"/>
  <c r="M665" i="3" s="1"/>
  <c r="N665" i="3" l="1"/>
  <c r="O665" i="3" s="1"/>
  <c r="P665" i="3" s="1"/>
  <c r="J667" i="3"/>
  <c r="K666" i="3"/>
  <c r="L666" i="3" s="1"/>
  <c r="M666" i="3" s="1"/>
  <c r="N666" i="3" l="1"/>
  <c r="O666" i="3" s="1"/>
  <c r="P666" i="3" s="1"/>
  <c r="J668" i="3"/>
  <c r="K667" i="3"/>
  <c r="L667" i="3" s="1"/>
  <c r="M667" i="3" s="1"/>
  <c r="N667" i="3" l="1"/>
  <c r="O667" i="3" s="1"/>
  <c r="P667" i="3" s="1"/>
  <c r="J669" i="3"/>
  <c r="K668" i="3"/>
  <c r="L668" i="3" s="1"/>
  <c r="M668" i="3" s="1"/>
  <c r="N668" i="3" l="1"/>
  <c r="O668" i="3" s="1"/>
  <c r="P668" i="3" s="1"/>
  <c r="J670" i="3"/>
  <c r="K669" i="3"/>
  <c r="L669" i="3" s="1"/>
  <c r="M669" i="3" s="1"/>
  <c r="N669" i="3" l="1"/>
  <c r="O669" i="3" s="1"/>
  <c r="P669" i="3" s="1"/>
  <c r="J671" i="3"/>
  <c r="K670" i="3"/>
  <c r="L670" i="3" s="1"/>
  <c r="M670" i="3" s="1"/>
  <c r="N670" i="3" l="1"/>
  <c r="O670" i="3" s="1"/>
  <c r="P670" i="3" s="1"/>
  <c r="J672" i="3"/>
  <c r="K671" i="3"/>
  <c r="L671" i="3" s="1"/>
  <c r="M671" i="3" s="1"/>
  <c r="N671" i="3" l="1"/>
  <c r="O671" i="3" s="1"/>
  <c r="P671" i="3" s="1"/>
  <c r="J673" i="3"/>
  <c r="K672" i="3"/>
  <c r="L672" i="3" s="1"/>
  <c r="M672" i="3" s="1"/>
  <c r="N672" i="3" l="1"/>
  <c r="O672" i="3" s="1"/>
  <c r="P672" i="3" s="1"/>
  <c r="J674" i="3"/>
  <c r="K673" i="3"/>
  <c r="L673" i="3" s="1"/>
  <c r="M673" i="3" s="1"/>
  <c r="N673" i="3" l="1"/>
  <c r="O673" i="3" s="1"/>
  <c r="P673" i="3" s="1"/>
  <c r="J675" i="3"/>
  <c r="K674" i="3"/>
  <c r="L674" i="3" s="1"/>
  <c r="M674" i="3" s="1"/>
  <c r="N674" i="3" l="1"/>
  <c r="O674" i="3" s="1"/>
  <c r="P674" i="3" s="1"/>
  <c r="J676" i="3"/>
  <c r="K675" i="3"/>
  <c r="L675" i="3" s="1"/>
  <c r="M675" i="3" s="1"/>
  <c r="N675" i="3" l="1"/>
  <c r="O675" i="3" s="1"/>
  <c r="P675" i="3" s="1"/>
  <c r="J677" i="3"/>
  <c r="K676" i="3"/>
  <c r="L676" i="3" s="1"/>
  <c r="M676" i="3" s="1"/>
  <c r="N676" i="3" l="1"/>
  <c r="O676" i="3" s="1"/>
  <c r="P676" i="3" s="1"/>
  <c r="J678" i="3"/>
  <c r="K677" i="3"/>
  <c r="L677" i="3" s="1"/>
  <c r="M677" i="3" s="1"/>
  <c r="N677" i="3" l="1"/>
  <c r="O677" i="3" s="1"/>
  <c r="P677" i="3" s="1"/>
  <c r="J679" i="3"/>
  <c r="K678" i="3"/>
  <c r="L678" i="3" s="1"/>
  <c r="M678" i="3" s="1"/>
  <c r="N678" i="3" l="1"/>
  <c r="O678" i="3" s="1"/>
  <c r="P678" i="3" s="1"/>
  <c r="J680" i="3"/>
  <c r="K679" i="3"/>
  <c r="L679" i="3" s="1"/>
  <c r="M679" i="3" s="1"/>
  <c r="N679" i="3" l="1"/>
  <c r="O679" i="3" s="1"/>
  <c r="P679" i="3" s="1"/>
  <c r="J681" i="3"/>
  <c r="K680" i="3"/>
  <c r="L680" i="3" s="1"/>
  <c r="M680" i="3" s="1"/>
  <c r="N680" i="3" l="1"/>
  <c r="O680" i="3" s="1"/>
  <c r="P680" i="3" s="1"/>
  <c r="J682" i="3"/>
  <c r="K681" i="3"/>
  <c r="L681" i="3" s="1"/>
  <c r="M681" i="3" s="1"/>
  <c r="N681" i="3" l="1"/>
  <c r="O681" i="3" s="1"/>
  <c r="P681" i="3" s="1"/>
  <c r="J683" i="3"/>
  <c r="K682" i="3"/>
  <c r="L682" i="3" s="1"/>
  <c r="M682" i="3" s="1"/>
  <c r="N682" i="3" l="1"/>
  <c r="O682" i="3" s="1"/>
  <c r="P682" i="3" s="1"/>
  <c r="J684" i="3"/>
  <c r="K683" i="3"/>
  <c r="L683" i="3" s="1"/>
  <c r="M683" i="3" s="1"/>
  <c r="N683" i="3" l="1"/>
  <c r="O683" i="3" s="1"/>
  <c r="P683" i="3" s="1"/>
  <c r="J685" i="3"/>
  <c r="K684" i="3"/>
  <c r="L684" i="3" s="1"/>
  <c r="M684" i="3" s="1"/>
  <c r="N684" i="3" l="1"/>
  <c r="O684" i="3" s="1"/>
  <c r="P684" i="3" s="1"/>
  <c r="J686" i="3"/>
  <c r="K685" i="3"/>
  <c r="L685" i="3" s="1"/>
  <c r="M685" i="3" s="1"/>
  <c r="N685" i="3" l="1"/>
  <c r="O685" i="3" s="1"/>
  <c r="P685" i="3" s="1"/>
  <c r="J687" i="3"/>
  <c r="K686" i="3"/>
  <c r="L686" i="3" s="1"/>
  <c r="M686" i="3" s="1"/>
  <c r="N686" i="3" l="1"/>
  <c r="O686" i="3" s="1"/>
  <c r="P686" i="3" s="1"/>
  <c r="J688" i="3"/>
  <c r="K687" i="3"/>
  <c r="L687" i="3" s="1"/>
  <c r="M687" i="3" s="1"/>
  <c r="N687" i="3" l="1"/>
  <c r="O687" i="3" s="1"/>
  <c r="P687" i="3" s="1"/>
  <c r="J689" i="3"/>
  <c r="K688" i="3"/>
  <c r="L688" i="3" s="1"/>
  <c r="M688" i="3" s="1"/>
  <c r="N688" i="3" l="1"/>
  <c r="O688" i="3" s="1"/>
  <c r="P688" i="3" s="1"/>
  <c r="J690" i="3"/>
  <c r="K689" i="3"/>
  <c r="L689" i="3" s="1"/>
  <c r="M689" i="3" s="1"/>
  <c r="N689" i="3" l="1"/>
  <c r="O689" i="3" s="1"/>
  <c r="P689" i="3" s="1"/>
  <c r="J691" i="3"/>
  <c r="K690" i="3"/>
  <c r="L690" i="3" s="1"/>
  <c r="M690" i="3" s="1"/>
  <c r="N690" i="3" l="1"/>
  <c r="O690" i="3" s="1"/>
  <c r="P690" i="3" s="1"/>
  <c r="J692" i="3"/>
  <c r="K691" i="3"/>
  <c r="L691" i="3" s="1"/>
  <c r="M691" i="3" s="1"/>
  <c r="N691" i="3" l="1"/>
  <c r="O691" i="3" s="1"/>
  <c r="P691" i="3" s="1"/>
  <c r="J693" i="3"/>
  <c r="K692" i="3"/>
  <c r="L692" i="3" s="1"/>
  <c r="M692" i="3" s="1"/>
  <c r="N692" i="3" l="1"/>
  <c r="O692" i="3" s="1"/>
  <c r="P692" i="3" s="1"/>
  <c r="J694" i="3"/>
  <c r="K693" i="3"/>
  <c r="L693" i="3" s="1"/>
  <c r="M693" i="3" s="1"/>
  <c r="N693" i="3" l="1"/>
  <c r="O693" i="3" s="1"/>
  <c r="P693" i="3" s="1"/>
  <c r="J695" i="3"/>
  <c r="K694" i="3"/>
  <c r="L694" i="3" s="1"/>
  <c r="M694" i="3" s="1"/>
  <c r="N694" i="3" l="1"/>
  <c r="O694" i="3" s="1"/>
  <c r="P694" i="3" s="1"/>
  <c r="J696" i="3"/>
  <c r="K695" i="3"/>
  <c r="L695" i="3" s="1"/>
  <c r="M695" i="3" s="1"/>
  <c r="N695" i="3" l="1"/>
  <c r="O695" i="3" s="1"/>
  <c r="P695" i="3" s="1"/>
  <c r="J697" i="3"/>
  <c r="K696" i="3"/>
  <c r="L696" i="3" s="1"/>
  <c r="M696" i="3" s="1"/>
  <c r="N696" i="3" l="1"/>
  <c r="O696" i="3" s="1"/>
  <c r="P696" i="3" s="1"/>
  <c r="J698" i="3"/>
  <c r="K697" i="3"/>
  <c r="L697" i="3" s="1"/>
  <c r="M697" i="3" s="1"/>
  <c r="N697" i="3" l="1"/>
  <c r="O697" i="3" s="1"/>
  <c r="P697" i="3" s="1"/>
  <c r="J699" i="3"/>
  <c r="K698" i="3"/>
  <c r="L698" i="3" s="1"/>
  <c r="M698" i="3" s="1"/>
  <c r="N698" i="3" l="1"/>
  <c r="O698" i="3" s="1"/>
  <c r="P698" i="3" s="1"/>
  <c r="J700" i="3"/>
  <c r="K699" i="3"/>
  <c r="L699" i="3" s="1"/>
  <c r="M699" i="3" s="1"/>
  <c r="N699" i="3" l="1"/>
  <c r="O699" i="3" s="1"/>
  <c r="P699" i="3" s="1"/>
  <c r="J701" i="3"/>
  <c r="K700" i="3"/>
  <c r="L700" i="3" s="1"/>
  <c r="M700" i="3" s="1"/>
  <c r="N700" i="3" l="1"/>
  <c r="O700" i="3" s="1"/>
  <c r="P700" i="3" s="1"/>
  <c r="J702" i="3"/>
  <c r="K701" i="3"/>
  <c r="L701" i="3" s="1"/>
  <c r="M701" i="3" s="1"/>
  <c r="N701" i="3" l="1"/>
  <c r="O701" i="3" s="1"/>
  <c r="P701" i="3" s="1"/>
  <c r="J703" i="3"/>
  <c r="K702" i="3"/>
  <c r="L702" i="3" s="1"/>
  <c r="M702" i="3" s="1"/>
  <c r="N702" i="3" l="1"/>
  <c r="O702" i="3" s="1"/>
  <c r="P702" i="3" s="1"/>
  <c r="J704" i="3"/>
  <c r="K703" i="3"/>
  <c r="L703" i="3" s="1"/>
  <c r="M703" i="3" s="1"/>
  <c r="N703" i="3" l="1"/>
  <c r="O703" i="3" s="1"/>
  <c r="P703" i="3" s="1"/>
  <c r="J705" i="3"/>
  <c r="K704" i="3"/>
  <c r="L704" i="3" s="1"/>
  <c r="M704" i="3" s="1"/>
  <c r="N704" i="3" l="1"/>
  <c r="O704" i="3" s="1"/>
  <c r="P704" i="3" s="1"/>
  <c r="J706" i="3"/>
  <c r="K705" i="3"/>
  <c r="L705" i="3" s="1"/>
  <c r="M705" i="3" s="1"/>
  <c r="N705" i="3" l="1"/>
  <c r="O705" i="3" s="1"/>
  <c r="P705" i="3" s="1"/>
  <c r="J707" i="3"/>
  <c r="K706" i="3"/>
  <c r="L706" i="3" s="1"/>
  <c r="M706" i="3" s="1"/>
  <c r="N706" i="3" l="1"/>
  <c r="O706" i="3" s="1"/>
  <c r="P706" i="3" s="1"/>
  <c r="J708" i="3"/>
  <c r="K707" i="3"/>
  <c r="L707" i="3" s="1"/>
  <c r="M707" i="3" s="1"/>
  <c r="N707" i="3" l="1"/>
  <c r="O707" i="3" s="1"/>
  <c r="P707" i="3" s="1"/>
  <c r="J709" i="3"/>
  <c r="K708" i="3"/>
  <c r="L708" i="3" s="1"/>
  <c r="M708" i="3" s="1"/>
  <c r="N708" i="3" l="1"/>
  <c r="O708" i="3" s="1"/>
  <c r="P708" i="3" s="1"/>
  <c r="J710" i="3"/>
  <c r="K709" i="3"/>
  <c r="L709" i="3" s="1"/>
  <c r="M709" i="3" s="1"/>
  <c r="N709" i="3" l="1"/>
  <c r="O709" i="3" s="1"/>
  <c r="P709" i="3" s="1"/>
  <c r="J711" i="3"/>
  <c r="K710" i="3"/>
  <c r="L710" i="3" s="1"/>
  <c r="M710" i="3" s="1"/>
  <c r="N710" i="3" l="1"/>
  <c r="O710" i="3" s="1"/>
  <c r="P710" i="3" s="1"/>
  <c r="J712" i="3"/>
  <c r="K711" i="3"/>
  <c r="L711" i="3" s="1"/>
  <c r="M711" i="3" s="1"/>
  <c r="N711" i="3" l="1"/>
  <c r="O711" i="3" s="1"/>
  <c r="P711" i="3" s="1"/>
  <c r="J713" i="3"/>
  <c r="K712" i="3"/>
  <c r="L712" i="3" s="1"/>
  <c r="M712" i="3" s="1"/>
  <c r="N712" i="3" l="1"/>
  <c r="O712" i="3" s="1"/>
  <c r="P712" i="3" s="1"/>
  <c r="J714" i="3"/>
  <c r="K713" i="3"/>
  <c r="L713" i="3" s="1"/>
  <c r="M713" i="3" s="1"/>
  <c r="N713" i="3" l="1"/>
  <c r="O713" i="3" s="1"/>
  <c r="P713" i="3" s="1"/>
  <c r="J715" i="3"/>
  <c r="K714" i="3"/>
  <c r="L714" i="3" s="1"/>
  <c r="M714" i="3" s="1"/>
  <c r="N714" i="3" l="1"/>
  <c r="O714" i="3" s="1"/>
  <c r="P714" i="3" s="1"/>
  <c r="J716" i="3"/>
  <c r="K715" i="3"/>
  <c r="L715" i="3" s="1"/>
  <c r="M715" i="3" s="1"/>
  <c r="N715" i="3" l="1"/>
  <c r="O715" i="3" s="1"/>
  <c r="P715" i="3" s="1"/>
  <c r="J717" i="3"/>
  <c r="K716" i="3"/>
  <c r="L716" i="3" s="1"/>
  <c r="M716" i="3" s="1"/>
  <c r="N716" i="3" l="1"/>
  <c r="O716" i="3" s="1"/>
  <c r="P716" i="3" s="1"/>
  <c r="J718" i="3"/>
  <c r="K717" i="3"/>
  <c r="L717" i="3" s="1"/>
  <c r="M717" i="3" s="1"/>
  <c r="N717" i="3" l="1"/>
  <c r="O717" i="3" s="1"/>
  <c r="P717" i="3" s="1"/>
  <c r="J719" i="3"/>
  <c r="K718" i="3"/>
  <c r="L718" i="3" s="1"/>
  <c r="M718" i="3" s="1"/>
  <c r="N718" i="3" l="1"/>
  <c r="O718" i="3" s="1"/>
  <c r="P718" i="3" s="1"/>
  <c r="J720" i="3"/>
  <c r="K719" i="3"/>
  <c r="L719" i="3" s="1"/>
  <c r="M719" i="3" s="1"/>
  <c r="N719" i="3" l="1"/>
  <c r="O719" i="3" s="1"/>
  <c r="P719" i="3" s="1"/>
  <c r="J721" i="3"/>
  <c r="K720" i="3"/>
  <c r="L720" i="3" s="1"/>
  <c r="M720" i="3" s="1"/>
  <c r="N720" i="3" l="1"/>
  <c r="O720" i="3" s="1"/>
  <c r="P720" i="3" s="1"/>
  <c r="J722" i="3"/>
  <c r="K721" i="3"/>
  <c r="L721" i="3" s="1"/>
  <c r="M721" i="3" s="1"/>
  <c r="N721" i="3" l="1"/>
  <c r="O721" i="3" s="1"/>
  <c r="P721" i="3" s="1"/>
  <c r="J723" i="3"/>
  <c r="K722" i="3"/>
  <c r="L722" i="3" s="1"/>
  <c r="M722" i="3" s="1"/>
  <c r="N722" i="3" l="1"/>
  <c r="O722" i="3" s="1"/>
  <c r="P722" i="3" s="1"/>
  <c r="J724" i="3"/>
  <c r="K723" i="3"/>
  <c r="L723" i="3" s="1"/>
  <c r="M723" i="3" s="1"/>
  <c r="N723" i="3" l="1"/>
  <c r="O723" i="3" s="1"/>
  <c r="P723" i="3" s="1"/>
  <c r="J725" i="3"/>
  <c r="K724" i="3"/>
  <c r="L724" i="3" s="1"/>
  <c r="M724" i="3" s="1"/>
  <c r="N724" i="3" l="1"/>
  <c r="O724" i="3" s="1"/>
  <c r="P724" i="3" s="1"/>
  <c r="J726" i="3"/>
  <c r="K725" i="3"/>
  <c r="L725" i="3" s="1"/>
  <c r="M725" i="3" s="1"/>
  <c r="N725" i="3" l="1"/>
  <c r="O725" i="3" s="1"/>
  <c r="P725" i="3" s="1"/>
  <c r="J727" i="3"/>
  <c r="K726" i="3"/>
  <c r="L726" i="3" s="1"/>
  <c r="M726" i="3" s="1"/>
  <c r="N726" i="3" l="1"/>
  <c r="O726" i="3" s="1"/>
  <c r="P726" i="3" s="1"/>
  <c r="J728" i="3"/>
  <c r="K727" i="3"/>
  <c r="L727" i="3" s="1"/>
  <c r="M727" i="3" s="1"/>
  <c r="N727" i="3" l="1"/>
  <c r="O727" i="3" s="1"/>
  <c r="P727" i="3" s="1"/>
  <c r="J729" i="3"/>
  <c r="K728" i="3"/>
  <c r="L728" i="3" s="1"/>
  <c r="M728" i="3" s="1"/>
  <c r="N728" i="3" l="1"/>
  <c r="O728" i="3" s="1"/>
  <c r="P728" i="3" s="1"/>
  <c r="J730" i="3"/>
  <c r="K729" i="3"/>
  <c r="L729" i="3" s="1"/>
  <c r="M729" i="3" s="1"/>
  <c r="N729" i="3" l="1"/>
  <c r="O729" i="3" s="1"/>
  <c r="P729" i="3" s="1"/>
  <c r="J731" i="3"/>
  <c r="K730" i="3"/>
  <c r="L730" i="3" s="1"/>
  <c r="M730" i="3" s="1"/>
  <c r="N730" i="3" l="1"/>
  <c r="O730" i="3" s="1"/>
  <c r="P730" i="3" s="1"/>
  <c r="J732" i="3"/>
  <c r="K731" i="3"/>
  <c r="L731" i="3" s="1"/>
  <c r="M731" i="3" s="1"/>
  <c r="N731" i="3" l="1"/>
  <c r="O731" i="3" s="1"/>
  <c r="P731" i="3" s="1"/>
  <c r="J733" i="3"/>
  <c r="K732" i="3"/>
  <c r="L732" i="3" s="1"/>
  <c r="M732" i="3" s="1"/>
  <c r="N732" i="3" l="1"/>
  <c r="O732" i="3" s="1"/>
  <c r="P732" i="3" s="1"/>
  <c r="J734" i="3"/>
  <c r="K733" i="3"/>
  <c r="L733" i="3" s="1"/>
  <c r="M733" i="3" s="1"/>
  <c r="N733" i="3" l="1"/>
  <c r="O733" i="3" s="1"/>
  <c r="P733" i="3" s="1"/>
  <c r="J735" i="3"/>
  <c r="K734" i="3"/>
  <c r="L734" i="3" s="1"/>
  <c r="M734" i="3" s="1"/>
  <c r="N734" i="3" l="1"/>
  <c r="O734" i="3" s="1"/>
  <c r="P734" i="3" s="1"/>
  <c r="J736" i="3"/>
  <c r="K735" i="3"/>
  <c r="L735" i="3" s="1"/>
  <c r="M735" i="3" s="1"/>
  <c r="N735" i="3" l="1"/>
  <c r="O735" i="3" s="1"/>
  <c r="P735" i="3" s="1"/>
  <c r="J737" i="3"/>
  <c r="K736" i="3"/>
  <c r="L736" i="3" s="1"/>
  <c r="M736" i="3" s="1"/>
  <c r="N736" i="3" l="1"/>
  <c r="O736" i="3" s="1"/>
  <c r="P736" i="3" s="1"/>
  <c r="J738" i="3"/>
  <c r="K737" i="3"/>
  <c r="L737" i="3" s="1"/>
  <c r="M737" i="3" s="1"/>
  <c r="N737" i="3" l="1"/>
  <c r="O737" i="3" s="1"/>
  <c r="P737" i="3" s="1"/>
  <c r="J739" i="3"/>
  <c r="K738" i="3"/>
  <c r="L738" i="3" s="1"/>
  <c r="M738" i="3" s="1"/>
  <c r="N738" i="3" l="1"/>
  <c r="O738" i="3" s="1"/>
  <c r="P738" i="3" s="1"/>
  <c r="J740" i="3"/>
  <c r="K739" i="3"/>
  <c r="L739" i="3" s="1"/>
  <c r="M739" i="3" s="1"/>
  <c r="N739" i="3" l="1"/>
  <c r="O739" i="3" s="1"/>
  <c r="P739" i="3" s="1"/>
  <c r="J741" i="3"/>
  <c r="K740" i="3"/>
  <c r="L740" i="3" s="1"/>
  <c r="M740" i="3" s="1"/>
  <c r="N740" i="3" l="1"/>
  <c r="O740" i="3" s="1"/>
  <c r="P740" i="3" s="1"/>
  <c r="J742" i="3"/>
  <c r="K741" i="3"/>
  <c r="L741" i="3" s="1"/>
  <c r="M741" i="3" s="1"/>
  <c r="N741" i="3" l="1"/>
  <c r="O741" i="3" s="1"/>
  <c r="P741" i="3" s="1"/>
  <c r="J743" i="3"/>
  <c r="K742" i="3"/>
  <c r="L742" i="3" s="1"/>
  <c r="M742" i="3" s="1"/>
  <c r="N742" i="3" l="1"/>
  <c r="O742" i="3" s="1"/>
  <c r="P742" i="3" s="1"/>
  <c r="J744" i="3"/>
  <c r="K743" i="3"/>
  <c r="L743" i="3" s="1"/>
  <c r="M743" i="3" s="1"/>
  <c r="N743" i="3" l="1"/>
  <c r="O743" i="3" s="1"/>
  <c r="P743" i="3" s="1"/>
  <c r="J745" i="3"/>
  <c r="K744" i="3"/>
  <c r="L744" i="3" s="1"/>
  <c r="M744" i="3" s="1"/>
  <c r="N744" i="3" l="1"/>
  <c r="O744" i="3" s="1"/>
  <c r="P744" i="3" s="1"/>
  <c r="J746" i="3"/>
  <c r="K745" i="3"/>
  <c r="L745" i="3" s="1"/>
  <c r="M745" i="3" s="1"/>
  <c r="N745" i="3" l="1"/>
  <c r="O745" i="3" s="1"/>
  <c r="P745" i="3" s="1"/>
  <c r="J747" i="3"/>
  <c r="K746" i="3"/>
  <c r="L746" i="3" s="1"/>
  <c r="M746" i="3" s="1"/>
  <c r="N746" i="3" l="1"/>
  <c r="O746" i="3" s="1"/>
  <c r="P746" i="3" s="1"/>
  <c r="J748" i="3"/>
  <c r="K747" i="3"/>
  <c r="L747" i="3" s="1"/>
  <c r="M747" i="3" s="1"/>
  <c r="N747" i="3" l="1"/>
  <c r="O747" i="3" s="1"/>
  <c r="P747" i="3" s="1"/>
  <c r="J749" i="3"/>
  <c r="K748" i="3"/>
  <c r="L748" i="3" s="1"/>
  <c r="M748" i="3" s="1"/>
  <c r="N748" i="3" l="1"/>
  <c r="O748" i="3" s="1"/>
  <c r="P748" i="3" s="1"/>
  <c r="J750" i="3"/>
  <c r="K749" i="3"/>
  <c r="L749" i="3" s="1"/>
  <c r="M749" i="3" s="1"/>
  <c r="N749" i="3" l="1"/>
  <c r="O749" i="3" s="1"/>
  <c r="P749" i="3" s="1"/>
  <c r="J751" i="3"/>
  <c r="K750" i="3"/>
  <c r="L750" i="3" s="1"/>
  <c r="M750" i="3" s="1"/>
  <c r="N750" i="3" l="1"/>
  <c r="O750" i="3" s="1"/>
  <c r="P750" i="3" s="1"/>
  <c r="J752" i="3"/>
  <c r="K751" i="3"/>
  <c r="L751" i="3" s="1"/>
  <c r="M751" i="3" s="1"/>
  <c r="N751" i="3" l="1"/>
  <c r="O751" i="3" s="1"/>
  <c r="P751" i="3" s="1"/>
  <c r="J753" i="3"/>
  <c r="K752" i="3"/>
  <c r="L752" i="3" s="1"/>
  <c r="M752" i="3" s="1"/>
  <c r="N752" i="3" l="1"/>
  <c r="O752" i="3" s="1"/>
  <c r="P752" i="3" s="1"/>
  <c r="J754" i="3"/>
  <c r="K753" i="3"/>
  <c r="L753" i="3" s="1"/>
  <c r="M753" i="3" s="1"/>
  <c r="N753" i="3" l="1"/>
  <c r="O753" i="3" s="1"/>
  <c r="P753" i="3" s="1"/>
  <c r="J755" i="3"/>
  <c r="K754" i="3"/>
  <c r="L754" i="3" s="1"/>
  <c r="M754" i="3" s="1"/>
  <c r="N754" i="3" l="1"/>
  <c r="O754" i="3" s="1"/>
  <c r="P754" i="3" s="1"/>
  <c r="J756" i="3"/>
  <c r="K755" i="3"/>
  <c r="L755" i="3" s="1"/>
  <c r="M755" i="3" s="1"/>
  <c r="N755" i="3" l="1"/>
  <c r="O755" i="3" s="1"/>
  <c r="P755" i="3" s="1"/>
  <c r="J757" i="3"/>
  <c r="K756" i="3"/>
  <c r="L756" i="3" s="1"/>
  <c r="M756" i="3" s="1"/>
  <c r="N756" i="3" l="1"/>
  <c r="O756" i="3" s="1"/>
  <c r="P756" i="3" s="1"/>
  <c r="J758" i="3"/>
  <c r="K757" i="3"/>
  <c r="L757" i="3" s="1"/>
  <c r="M757" i="3" s="1"/>
  <c r="N757" i="3" l="1"/>
  <c r="O757" i="3" s="1"/>
  <c r="P757" i="3" s="1"/>
  <c r="J759" i="3"/>
  <c r="K758" i="3"/>
  <c r="L758" i="3" s="1"/>
  <c r="M758" i="3" s="1"/>
  <c r="N758" i="3" l="1"/>
  <c r="O758" i="3" s="1"/>
  <c r="P758" i="3" s="1"/>
  <c r="J760" i="3"/>
  <c r="K759" i="3"/>
  <c r="L759" i="3" s="1"/>
  <c r="M759" i="3" s="1"/>
  <c r="N759" i="3" l="1"/>
  <c r="O759" i="3" s="1"/>
  <c r="P759" i="3" s="1"/>
  <c r="J761" i="3"/>
  <c r="K760" i="3"/>
  <c r="L760" i="3" s="1"/>
  <c r="M760" i="3" s="1"/>
  <c r="N760" i="3" l="1"/>
  <c r="O760" i="3" s="1"/>
  <c r="P760" i="3" s="1"/>
  <c r="J762" i="3"/>
  <c r="K761" i="3"/>
  <c r="L761" i="3" s="1"/>
  <c r="M761" i="3" s="1"/>
  <c r="N761" i="3" l="1"/>
  <c r="O761" i="3" s="1"/>
  <c r="P761" i="3" s="1"/>
  <c r="J763" i="3"/>
  <c r="K762" i="3"/>
  <c r="L762" i="3" s="1"/>
  <c r="M762" i="3" s="1"/>
  <c r="N762" i="3" l="1"/>
  <c r="O762" i="3" s="1"/>
  <c r="P762" i="3" s="1"/>
  <c r="J764" i="3"/>
  <c r="K763" i="3"/>
  <c r="L763" i="3" s="1"/>
  <c r="M763" i="3" s="1"/>
  <c r="N763" i="3" l="1"/>
  <c r="O763" i="3" s="1"/>
  <c r="P763" i="3" s="1"/>
  <c r="J765" i="3"/>
  <c r="K764" i="3"/>
  <c r="L764" i="3" s="1"/>
  <c r="M764" i="3" s="1"/>
  <c r="N764" i="3" l="1"/>
  <c r="O764" i="3" s="1"/>
  <c r="P764" i="3" s="1"/>
  <c r="J766" i="3"/>
  <c r="K765" i="3"/>
  <c r="L765" i="3" s="1"/>
  <c r="M765" i="3" s="1"/>
  <c r="N765" i="3" l="1"/>
  <c r="O765" i="3" s="1"/>
  <c r="P765" i="3" s="1"/>
  <c r="J767" i="3"/>
  <c r="K766" i="3"/>
  <c r="L766" i="3" s="1"/>
  <c r="M766" i="3" s="1"/>
  <c r="N766" i="3" l="1"/>
  <c r="O766" i="3" s="1"/>
  <c r="P766" i="3" s="1"/>
  <c r="J768" i="3"/>
  <c r="K767" i="3"/>
  <c r="L767" i="3" s="1"/>
  <c r="M767" i="3" s="1"/>
  <c r="N767" i="3" l="1"/>
  <c r="O767" i="3" s="1"/>
  <c r="P767" i="3" s="1"/>
  <c r="J769" i="3"/>
  <c r="K768" i="3"/>
  <c r="L768" i="3" s="1"/>
  <c r="M768" i="3" s="1"/>
  <c r="N768" i="3" l="1"/>
  <c r="O768" i="3" s="1"/>
  <c r="P768" i="3" s="1"/>
  <c r="J770" i="3"/>
  <c r="K769" i="3"/>
  <c r="L769" i="3" s="1"/>
  <c r="M769" i="3" s="1"/>
  <c r="N769" i="3" l="1"/>
  <c r="O769" i="3" s="1"/>
  <c r="P769" i="3" s="1"/>
  <c r="J771" i="3"/>
  <c r="K770" i="3"/>
  <c r="L770" i="3" s="1"/>
  <c r="M770" i="3" s="1"/>
  <c r="N770" i="3" l="1"/>
  <c r="O770" i="3" s="1"/>
  <c r="P770" i="3" s="1"/>
  <c r="J772" i="3"/>
  <c r="K771" i="3"/>
  <c r="L771" i="3" s="1"/>
  <c r="M771" i="3" s="1"/>
  <c r="N771" i="3" l="1"/>
  <c r="O771" i="3" s="1"/>
  <c r="P771" i="3" s="1"/>
  <c r="J773" i="3"/>
  <c r="K772" i="3"/>
  <c r="L772" i="3" s="1"/>
  <c r="M772" i="3" s="1"/>
  <c r="N772" i="3" l="1"/>
  <c r="O772" i="3" s="1"/>
  <c r="P772" i="3" s="1"/>
  <c r="J774" i="3"/>
  <c r="K773" i="3"/>
  <c r="L773" i="3" s="1"/>
  <c r="M773" i="3" s="1"/>
  <c r="N773" i="3" l="1"/>
  <c r="O773" i="3" s="1"/>
  <c r="P773" i="3" s="1"/>
  <c r="J775" i="3"/>
  <c r="K774" i="3"/>
  <c r="L774" i="3" s="1"/>
  <c r="M774" i="3" s="1"/>
  <c r="N774" i="3" l="1"/>
  <c r="O774" i="3" s="1"/>
  <c r="P774" i="3" s="1"/>
  <c r="J776" i="3"/>
  <c r="K775" i="3"/>
  <c r="L775" i="3" s="1"/>
  <c r="M775" i="3" s="1"/>
  <c r="N775" i="3" l="1"/>
  <c r="O775" i="3" s="1"/>
  <c r="P775" i="3" s="1"/>
  <c r="J777" i="3"/>
  <c r="K776" i="3"/>
  <c r="L776" i="3" s="1"/>
  <c r="M776" i="3" s="1"/>
  <c r="N776" i="3" l="1"/>
  <c r="O776" i="3" s="1"/>
  <c r="P776" i="3" s="1"/>
  <c r="J778" i="3"/>
  <c r="K777" i="3"/>
  <c r="L777" i="3" s="1"/>
  <c r="M777" i="3" s="1"/>
  <c r="N777" i="3" l="1"/>
  <c r="O777" i="3" s="1"/>
  <c r="P777" i="3" s="1"/>
  <c r="J779" i="3"/>
  <c r="K778" i="3"/>
  <c r="L778" i="3" s="1"/>
  <c r="M778" i="3" s="1"/>
  <c r="N778" i="3" l="1"/>
  <c r="O778" i="3" s="1"/>
  <c r="P778" i="3" s="1"/>
  <c r="J780" i="3"/>
  <c r="K779" i="3"/>
  <c r="L779" i="3" s="1"/>
  <c r="M779" i="3" s="1"/>
  <c r="N779" i="3" l="1"/>
  <c r="O779" i="3" s="1"/>
  <c r="P779" i="3" s="1"/>
  <c r="J781" i="3"/>
  <c r="K780" i="3"/>
  <c r="L780" i="3" s="1"/>
  <c r="M780" i="3" s="1"/>
  <c r="N780" i="3" l="1"/>
  <c r="O780" i="3" s="1"/>
  <c r="P780" i="3" s="1"/>
  <c r="J782" i="3"/>
  <c r="K781" i="3"/>
  <c r="L781" i="3" s="1"/>
  <c r="M781" i="3" s="1"/>
  <c r="N781" i="3" l="1"/>
  <c r="O781" i="3" s="1"/>
  <c r="P781" i="3" s="1"/>
  <c r="J783" i="3"/>
  <c r="K782" i="3"/>
  <c r="L782" i="3" s="1"/>
  <c r="M782" i="3" s="1"/>
  <c r="N782" i="3" l="1"/>
  <c r="O782" i="3" s="1"/>
  <c r="P782" i="3" s="1"/>
  <c r="J784" i="3"/>
  <c r="K783" i="3"/>
  <c r="L783" i="3" s="1"/>
  <c r="M783" i="3" s="1"/>
  <c r="N783" i="3" l="1"/>
  <c r="O783" i="3" s="1"/>
  <c r="P783" i="3" s="1"/>
  <c r="J785" i="3"/>
  <c r="K784" i="3"/>
  <c r="L784" i="3" s="1"/>
  <c r="M784" i="3" s="1"/>
  <c r="N784" i="3" l="1"/>
  <c r="O784" i="3" s="1"/>
  <c r="P784" i="3" s="1"/>
  <c r="J786" i="3"/>
  <c r="K785" i="3"/>
  <c r="L785" i="3" s="1"/>
  <c r="M785" i="3" s="1"/>
  <c r="N785" i="3" l="1"/>
  <c r="O785" i="3" s="1"/>
  <c r="P785" i="3" s="1"/>
  <c r="J787" i="3"/>
  <c r="K786" i="3"/>
  <c r="L786" i="3" s="1"/>
  <c r="M786" i="3" s="1"/>
  <c r="N786" i="3" l="1"/>
  <c r="O786" i="3" s="1"/>
  <c r="P786" i="3" s="1"/>
  <c r="J788" i="3"/>
  <c r="K787" i="3"/>
  <c r="L787" i="3" s="1"/>
  <c r="M787" i="3" s="1"/>
  <c r="N787" i="3" l="1"/>
  <c r="O787" i="3" s="1"/>
  <c r="P787" i="3" s="1"/>
  <c r="J789" i="3"/>
  <c r="K788" i="3"/>
  <c r="L788" i="3" s="1"/>
  <c r="M788" i="3" s="1"/>
  <c r="N788" i="3" l="1"/>
  <c r="O788" i="3" s="1"/>
  <c r="P788" i="3" s="1"/>
  <c r="J790" i="3"/>
  <c r="K789" i="3"/>
  <c r="L789" i="3" s="1"/>
  <c r="M789" i="3" s="1"/>
  <c r="N789" i="3" l="1"/>
  <c r="O789" i="3" s="1"/>
  <c r="P789" i="3" s="1"/>
  <c r="J791" i="3"/>
  <c r="K790" i="3"/>
  <c r="L790" i="3" s="1"/>
  <c r="M790" i="3" s="1"/>
  <c r="N790" i="3" l="1"/>
  <c r="O790" i="3" s="1"/>
  <c r="P790" i="3" s="1"/>
  <c r="J792" i="3"/>
  <c r="K791" i="3"/>
  <c r="L791" i="3" s="1"/>
  <c r="M791" i="3" s="1"/>
  <c r="N791" i="3" l="1"/>
  <c r="O791" i="3" s="1"/>
  <c r="P791" i="3" s="1"/>
  <c r="J793" i="3"/>
  <c r="K792" i="3"/>
  <c r="L792" i="3" s="1"/>
  <c r="M792" i="3" s="1"/>
  <c r="N792" i="3" l="1"/>
  <c r="O792" i="3" s="1"/>
  <c r="P792" i="3" s="1"/>
  <c r="J794" i="3"/>
  <c r="K793" i="3"/>
  <c r="L793" i="3" s="1"/>
  <c r="M793" i="3" s="1"/>
  <c r="N793" i="3" l="1"/>
  <c r="O793" i="3" s="1"/>
  <c r="P793" i="3" s="1"/>
  <c r="J795" i="3"/>
  <c r="K794" i="3"/>
  <c r="L794" i="3" s="1"/>
  <c r="M794" i="3" s="1"/>
  <c r="N794" i="3" l="1"/>
  <c r="O794" i="3" s="1"/>
  <c r="P794" i="3" s="1"/>
  <c r="J796" i="3"/>
  <c r="K795" i="3"/>
  <c r="L795" i="3" s="1"/>
  <c r="M795" i="3" s="1"/>
  <c r="N795" i="3" l="1"/>
  <c r="O795" i="3" s="1"/>
  <c r="P795" i="3" s="1"/>
  <c r="J797" i="3"/>
  <c r="K796" i="3"/>
  <c r="L796" i="3" s="1"/>
  <c r="M796" i="3" s="1"/>
  <c r="N796" i="3" l="1"/>
  <c r="O796" i="3" s="1"/>
  <c r="P796" i="3" s="1"/>
  <c r="J798" i="3"/>
  <c r="K797" i="3"/>
  <c r="L797" i="3" s="1"/>
  <c r="M797" i="3" s="1"/>
  <c r="N797" i="3" l="1"/>
  <c r="O797" i="3" s="1"/>
  <c r="P797" i="3" s="1"/>
  <c r="J799" i="3"/>
  <c r="K798" i="3"/>
  <c r="L798" i="3" s="1"/>
  <c r="M798" i="3" s="1"/>
  <c r="N798" i="3" l="1"/>
  <c r="O798" i="3" s="1"/>
  <c r="P798" i="3" s="1"/>
  <c r="J800" i="3"/>
  <c r="K799" i="3"/>
  <c r="L799" i="3" s="1"/>
  <c r="M799" i="3" s="1"/>
  <c r="N799" i="3" l="1"/>
  <c r="O799" i="3" s="1"/>
  <c r="P799" i="3" s="1"/>
  <c r="J801" i="3"/>
  <c r="K800" i="3"/>
  <c r="L800" i="3" s="1"/>
  <c r="M800" i="3" s="1"/>
  <c r="N800" i="3" l="1"/>
  <c r="O800" i="3" s="1"/>
  <c r="P800" i="3" s="1"/>
  <c r="J802" i="3"/>
  <c r="K801" i="3"/>
  <c r="L801" i="3" s="1"/>
  <c r="M801" i="3" s="1"/>
  <c r="N801" i="3" l="1"/>
  <c r="O801" i="3" s="1"/>
  <c r="P801" i="3" s="1"/>
  <c r="J803" i="3"/>
  <c r="K802" i="3"/>
  <c r="L802" i="3" s="1"/>
  <c r="M802" i="3" s="1"/>
  <c r="N802" i="3" l="1"/>
  <c r="O802" i="3" s="1"/>
  <c r="P802" i="3" s="1"/>
  <c r="J804" i="3"/>
  <c r="K803" i="3"/>
  <c r="L803" i="3" s="1"/>
  <c r="M803" i="3" s="1"/>
  <c r="N803" i="3" l="1"/>
  <c r="O803" i="3" s="1"/>
  <c r="P803" i="3" s="1"/>
  <c r="J805" i="3"/>
  <c r="K804" i="3"/>
  <c r="L804" i="3" s="1"/>
  <c r="M804" i="3" s="1"/>
  <c r="N804" i="3" l="1"/>
  <c r="O804" i="3" s="1"/>
  <c r="P804" i="3" s="1"/>
  <c r="J806" i="3"/>
  <c r="K805" i="3"/>
  <c r="L805" i="3" s="1"/>
  <c r="M805" i="3" s="1"/>
  <c r="N805" i="3" l="1"/>
  <c r="O805" i="3" s="1"/>
  <c r="P805" i="3" s="1"/>
  <c r="J807" i="3"/>
  <c r="K806" i="3"/>
  <c r="L806" i="3" s="1"/>
  <c r="M806" i="3" s="1"/>
  <c r="N806" i="3" l="1"/>
  <c r="O806" i="3" s="1"/>
  <c r="P806" i="3" s="1"/>
  <c r="J808" i="3"/>
  <c r="K807" i="3"/>
  <c r="L807" i="3" s="1"/>
  <c r="M807" i="3" s="1"/>
  <c r="N807" i="3" l="1"/>
  <c r="O807" i="3" s="1"/>
  <c r="P807" i="3" s="1"/>
  <c r="J809" i="3"/>
  <c r="K808" i="3"/>
  <c r="L808" i="3" s="1"/>
  <c r="M808" i="3" s="1"/>
  <c r="N808" i="3" l="1"/>
  <c r="O808" i="3" s="1"/>
  <c r="P808" i="3" s="1"/>
  <c r="J810" i="3"/>
  <c r="K809" i="3"/>
  <c r="L809" i="3" s="1"/>
  <c r="M809" i="3" s="1"/>
  <c r="N809" i="3" l="1"/>
  <c r="O809" i="3" s="1"/>
  <c r="P809" i="3" s="1"/>
  <c r="J811" i="3"/>
  <c r="K810" i="3"/>
  <c r="L810" i="3" s="1"/>
  <c r="M810" i="3" s="1"/>
  <c r="N810" i="3" l="1"/>
  <c r="O810" i="3" s="1"/>
  <c r="P810" i="3" s="1"/>
  <c r="J812" i="3"/>
  <c r="K811" i="3"/>
  <c r="L811" i="3" s="1"/>
  <c r="M811" i="3" s="1"/>
  <c r="N811" i="3" l="1"/>
  <c r="O811" i="3" s="1"/>
  <c r="P811" i="3" s="1"/>
  <c r="J813" i="3"/>
  <c r="K812" i="3"/>
  <c r="L812" i="3" s="1"/>
  <c r="M812" i="3" s="1"/>
  <c r="N812" i="3" l="1"/>
  <c r="O812" i="3" s="1"/>
  <c r="P812" i="3" s="1"/>
  <c r="J814" i="3"/>
  <c r="K813" i="3"/>
  <c r="L813" i="3" s="1"/>
  <c r="M813" i="3" s="1"/>
  <c r="N813" i="3" l="1"/>
  <c r="O813" i="3" s="1"/>
  <c r="P813" i="3" s="1"/>
  <c r="J815" i="3"/>
  <c r="K814" i="3"/>
  <c r="L814" i="3" s="1"/>
  <c r="M814" i="3" s="1"/>
  <c r="N814" i="3" l="1"/>
  <c r="O814" i="3" s="1"/>
  <c r="P814" i="3" s="1"/>
  <c r="J816" i="3"/>
  <c r="K815" i="3"/>
  <c r="L815" i="3" s="1"/>
  <c r="M815" i="3" s="1"/>
  <c r="N815" i="3" l="1"/>
  <c r="O815" i="3" s="1"/>
  <c r="P815" i="3" s="1"/>
  <c r="J817" i="3"/>
  <c r="K816" i="3"/>
  <c r="L816" i="3" s="1"/>
  <c r="M816" i="3" s="1"/>
  <c r="N816" i="3" l="1"/>
  <c r="O816" i="3" s="1"/>
  <c r="P816" i="3" s="1"/>
  <c r="J818" i="3"/>
  <c r="K817" i="3"/>
  <c r="L817" i="3" s="1"/>
  <c r="M817" i="3" s="1"/>
  <c r="N817" i="3" l="1"/>
  <c r="O817" i="3" s="1"/>
  <c r="P817" i="3" s="1"/>
  <c r="J819" i="3"/>
  <c r="K818" i="3"/>
  <c r="L818" i="3" s="1"/>
  <c r="M818" i="3" s="1"/>
  <c r="N818" i="3" l="1"/>
  <c r="O818" i="3" s="1"/>
  <c r="P818" i="3" s="1"/>
  <c r="J820" i="3"/>
  <c r="K819" i="3"/>
  <c r="L819" i="3" s="1"/>
  <c r="M819" i="3" s="1"/>
  <c r="N819" i="3" l="1"/>
  <c r="O819" i="3" s="1"/>
  <c r="P819" i="3" s="1"/>
  <c r="J821" i="3"/>
  <c r="K820" i="3"/>
  <c r="L820" i="3" s="1"/>
  <c r="M820" i="3" s="1"/>
  <c r="N820" i="3" l="1"/>
  <c r="O820" i="3" s="1"/>
  <c r="P820" i="3" s="1"/>
  <c r="J822" i="3"/>
  <c r="K821" i="3"/>
  <c r="L821" i="3" s="1"/>
  <c r="M821" i="3" s="1"/>
  <c r="N821" i="3" l="1"/>
  <c r="O821" i="3" s="1"/>
  <c r="P821" i="3" s="1"/>
  <c r="J823" i="3"/>
  <c r="K822" i="3"/>
  <c r="L822" i="3" s="1"/>
  <c r="M822" i="3" s="1"/>
  <c r="N822" i="3" l="1"/>
  <c r="O822" i="3" s="1"/>
  <c r="P822" i="3" s="1"/>
  <c r="J824" i="3"/>
  <c r="K823" i="3"/>
  <c r="L823" i="3" s="1"/>
  <c r="M823" i="3" s="1"/>
  <c r="N823" i="3" l="1"/>
  <c r="O823" i="3" s="1"/>
  <c r="P823" i="3" s="1"/>
  <c r="J825" i="3"/>
  <c r="K824" i="3"/>
  <c r="L824" i="3" s="1"/>
  <c r="M824" i="3" s="1"/>
  <c r="N824" i="3" l="1"/>
  <c r="O824" i="3" s="1"/>
  <c r="P824" i="3" s="1"/>
  <c r="J826" i="3"/>
  <c r="K825" i="3"/>
  <c r="L825" i="3" s="1"/>
  <c r="M825" i="3" s="1"/>
  <c r="N825" i="3" l="1"/>
  <c r="O825" i="3" s="1"/>
  <c r="P825" i="3" s="1"/>
  <c r="J827" i="3"/>
  <c r="K826" i="3"/>
  <c r="L826" i="3" s="1"/>
  <c r="M826" i="3" s="1"/>
  <c r="N826" i="3" l="1"/>
  <c r="O826" i="3" s="1"/>
  <c r="P826" i="3" s="1"/>
  <c r="J828" i="3"/>
  <c r="K827" i="3"/>
  <c r="L827" i="3" s="1"/>
  <c r="M827" i="3" s="1"/>
  <c r="N827" i="3" l="1"/>
  <c r="O827" i="3" s="1"/>
  <c r="P827" i="3" s="1"/>
  <c r="J829" i="3"/>
  <c r="K828" i="3"/>
  <c r="L828" i="3" s="1"/>
  <c r="M828" i="3" s="1"/>
  <c r="N828" i="3" l="1"/>
  <c r="O828" i="3" s="1"/>
  <c r="P828" i="3" s="1"/>
  <c r="J830" i="3"/>
  <c r="K829" i="3"/>
  <c r="L829" i="3" s="1"/>
  <c r="M829" i="3" s="1"/>
  <c r="N829" i="3" l="1"/>
  <c r="O829" i="3" s="1"/>
  <c r="P829" i="3" s="1"/>
  <c r="J831" i="3"/>
  <c r="K830" i="3"/>
  <c r="L830" i="3" s="1"/>
  <c r="M830" i="3" s="1"/>
  <c r="N830" i="3" l="1"/>
  <c r="O830" i="3" s="1"/>
  <c r="P830" i="3" s="1"/>
  <c r="J832" i="3"/>
  <c r="K831" i="3"/>
  <c r="L831" i="3" s="1"/>
  <c r="M831" i="3" s="1"/>
  <c r="N831" i="3" l="1"/>
  <c r="O831" i="3" s="1"/>
  <c r="P831" i="3" s="1"/>
  <c r="J833" i="3"/>
  <c r="K832" i="3"/>
  <c r="L832" i="3" s="1"/>
  <c r="M832" i="3" s="1"/>
  <c r="N832" i="3" l="1"/>
  <c r="O832" i="3" s="1"/>
  <c r="P832" i="3" s="1"/>
  <c r="J834" i="3"/>
  <c r="K833" i="3"/>
  <c r="L833" i="3" s="1"/>
  <c r="M833" i="3" s="1"/>
  <c r="N833" i="3" l="1"/>
  <c r="O833" i="3" s="1"/>
  <c r="P833" i="3" s="1"/>
  <c r="J835" i="3"/>
  <c r="K834" i="3"/>
  <c r="L834" i="3" s="1"/>
  <c r="M834" i="3" s="1"/>
  <c r="N834" i="3" l="1"/>
  <c r="O834" i="3" s="1"/>
  <c r="P834" i="3" s="1"/>
  <c r="J836" i="3"/>
  <c r="K835" i="3"/>
  <c r="L835" i="3" s="1"/>
  <c r="M835" i="3" s="1"/>
  <c r="N835" i="3" l="1"/>
  <c r="O835" i="3" s="1"/>
  <c r="P835" i="3" s="1"/>
  <c r="J837" i="3"/>
  <c r="K836" i="3"/>
  <c r="L836" i="3" s="1"/>
  <c r="M836" i="3" s="1"/>
  <c r="N836" i="3" l="1"/>
  <c r="O836" i="3" s="1"/>
  <c r="P836" i="3" s="1"/>
  <c r="J838" i="3"/>
  <c r="K837" i="3"/>
  <c r="L837" i="3" s="1"/>
  <c r="M837" i="3" s="1"/>
  <c r="N837" i="3" l="1"/>
  <c r="O837" i="3" s="1"/>
  <c r="P837" i="3" s="1"/>
  <c r="J839" i="3"/>
  <c r="K838" i="3"/>
  <c r="L838" i="3" s="1"/>
  <c r="M838" i="3" s="1"/>
  <c r="N838" i="3" l="1"/>
  <c r="O838" i="3" s="1"/>
  <c r="P838" i="3" s="1"/>
  <c r="J840" i="3"/>
  <c r="K839" i="3"/>
  <c r="L839" i="3" s="1"/>
  <c r="M839" i="3" s="1"/>
  <c r="N839" i="3" l="1"/>
  <c r="O839" i="3" s="1"/>
  <c r="P839" i="3" s="1"/>
  <c r="J841" i="3"/>
  <c r="K840" i="3"/>
  <c r="L840" i="3" s="1"/>
  <c r="M840" i="3" s="1"/>
  <c r="N840" i="3" l="1"/>
  <c r="O840" i="3" s="1"/>
  <c r="P840" i="3" s="1"/>
  <c r="J842" i="3"/>
  <c r="K841" i="3"/>
  <c r="L841" i="3" s="1"/>
  <c r="M841" i="3" s="1"/>
  <c r="N841" i="3" l="1"/>
  <c r="O841" i="3" s="1"/>
  <c r="P841" i="3" s="1"/>
  <c r="J843" i="3"/>
  <c r="K842" i="3"/>
  <c r="L842" i="3" s="1"/>
  <c r="M842" i="3" s="1"/>
  <c r="N842" i="3" l="1"/>
  <c r="O842" i="3" s="1"/>
  <c r="P842" i="3" s="1"/>
  <c r="J844" i="3"/>
  <c r="K843" i="3"/>
  <c r="L843" i="3" s="1"/>
  <c r="M843" i="3" s="1"/>
  <c r="N843" i="3" l="1"/>
  <c r="O843" i="3" s="1"/>
  <c r="P843" i="3" s="1"/>
  <c r="J845" i="3"/>
  <c r="K844" i="3"/>
  <c r="L844" i="3" s="1"/>
  <c r="M844" i="3" s="1"/>
  <c r="N844" i="3" l="1"/>
  <c r="O844" i="3" s="1"/>
  <c r="P844" i="3" s="1"/>
  <c r="J846" i="3"/>
  <c r="K845" i="3"/>
  <c r="L845" i="3" s="1"/>
  <c r="M845" i="3" s="1"/>
  <c r="N845" i="3" l="1"/>
  <c r="O845" i="3" s="1"/>
  <c r="P845" i="3" s="1"/>
  <c r="J847" i="3"/>
  <c r="K846" i="3"/>
  <c r="L846" i="3" s="1"/>
  <c r="M846" i="3" s="1"/>
  <c r="N846" i="3" l="1"/>
  <c r="O846" i="3" s="1"/>
  <c r="P846" i="3" s="1"/>
  <c r="J848" i="3"/>
  <c r="K847" i="3"/>
  <c r="L847" i="3" s="1"/>
  <c r="M847" i="3" s="1"/>
  <c r="N847" i="3" l="1"/>
  <c r="O847" i="3" s="1"/>
  <c r="P847" i="3" s="1"/>
  <c r="J849" i="3"/>
  <c r="K848" i="3"/>
  <c r="L848" i="3" s="1"/>
  <c r="M848" i="3" s="1"/>
  <c r="N848" i="3" l="1"/>
  <c r="O848" i="3" s="1"/>
  <c r="P848" i="3" s="1"/>
  <c r="J850" i="3"/>
  <c r="K849" i="3"/>
  <c r="L849" i="3" s="1"/>
  <c r="M849" i="3" s="1"/>
  <c r="N849" i="3" l="1"/>
  <c r="O849" i="3" s="1"/>
  <c r="P849" i="3" s="1"/>
  <c r="J851" i="3"/>
  <c r="K850" i="3"/>
  <c r="L850" i="3" s="1"/>
  <c r="M850" i="3" s="1"/>
  <c r="N850" i="3" l="1"/>
  <c r="O850" i="3" s="1"/>
  <c r="P850" i="3" s="1"/>
  <c r="J852" i="3"/>
  <c r="K851" i="3"/>
  <c r="L851" i="3" s="1"/>
  <c r="M851" i="3" s="1"/>
  <c r="N851" i="3" l="1"/>
  <c r="O851" i="3" s="1"/>
  <c r="P851" i="3" s="1"/>
  <c r="J853" i="3"/>
  <c r="K852" i="3"/>
  <c r="L852" i="3" s="1"/>
  <c r="M852" i="3" s="1"/>
  <c r="N852" i="3" l="1"/>
  <c r="O852" i="3" s="1"/>
  <c r="P852" i="3" s="1"/>
  <c r="J854" i="3"/>
  <c r="K853" i="3"/>
  <c r="L853" i="3" s="1"/>
  <c r="M853" i="3" s="1"/>
  <c r="N853" i="3" l="1"/>
  <c r="O853" i="3" s="1"/>
  <c r="P853" i="3" s="1"/>
  <c r="J855" i="3"/>
  <c r="K854" i="3"/>
  <c r="L854" i="3" s="1"/>
  <c r="M854" i="3" s="1"/>
  <c r="N854" i="3" l="1"/>
  <c r="O854" i="3" s="1"/>
  <c r="P854" i="3" s="1"/>
  <c r="J856" i="3"/>
  <c r="K855" i="3"/>
  <c r="L855" i="3" s="1"/>
  <c r="M855" i="3" s="1"/>
  <c r="N855" i="3" l="1"/>
  <c r="O855" i="3" s="1"/>
  <c r="P855" i="3" s="1"/>
  <c r="J857" i="3"/>
  <c r="K856" i="3"/>
  <c r="L856" i="3" s="1"/>
  <c r="M856" i="3" s="1"/>
  <c r="N856" i="3" l="1"/>
  <c r="O856" i="3" s="1"/>
  <c r="P856" i="3" s="1"/>
  <c r="J858" i="3"/>
  <c r="K857" i="3"/>
  <c r="L857" i="3" s="1"/>
  <c r="M857" i="3" s="1"/>
  <c r="N857" i="3" l="1"/>
  <c r="O857" i="3" s="1"/>
  <c r="P857" i="3" s="1"/>
  <c r="J859" i="3"/>
  <c r="K858" i="3"/>
  <c r="L858" i="3" s="1"/>
  <c r="M858" i="3" s="1"/>
  <c r="N858" i="3" l="1"/>
  <c r="O858" i="3" s="1"/>
  <c r="P858" i="3" s="1"/>
  <c r="J860" i="3"/>
  <c r="K859" i="3"/>
  <c r="L859" i="3" s="1"/>
  <c r="M859" i="3" s="1"/>
  <c r="N859" i="3" l="1"/>
  <c r="O859" i="3" s="1"/>
  <c r="P859" i="3" s="1"/>
  <c r="J861" i="3"/>
  <c r="K860" i="3"/>
  <c r="L860" i="3" s="1"/>
  <c r="M860" i="3" s="1"/>
  <c r="N860" i="3" l="1"/>
  <c r="O860" i="3" s="1"/>
  <c r="P860" i="3" s="1"/>
  <c r="J862" i="3"/>
  <c r="K861" i="3"/>
  <c r="L861" i="3" s="1"/>
  <c r="M861" i="3" s="1"/>
  <c r="N861" i="3" l="1"/>
  <c r="O861" i="3" s="1"/>
  <c r="P861" i="3" s="1"/>
  <c r="J863" i="3"/>
  <c r="K862" i="3"/>
  <c r="L862" i="3" s="1"/>
  <c r="M862" i="3" s="1"/>
  <c r="N862" i="3" l="1"/>
  <c r="O862" i="3" s="1"/>
  <c r="P862" i="3" s="1"/>
  <c r="J864" i="3"/>
  <c r="K863" i="3"/>
  <c r="L863" i="3" s="1"/>
  <c r="M863" i="3" s="1"/>
  <c r="N863" i="3" l="1"/>
  <c r="O863" i="3" s="1"/>
  <c r="P863" i="3" s="1"/>
  <c r="J865" i="3"/>
  <c r="K864" i="3"/>
  <c r="L864" i="3" s="1"/>
  <c r="M864" i="3" s="1"/>
  <c r="N864" i="3" l="1"/>
  <c r="O864" i="3" s="1"/>
  <c r="P864" i="3" s="1"/>
  <c r="J866" i="3"/>
  <c r="K865" i="3"/>
  <c r="L865" i="3" s="1"/>
  <c r="M865" i="3" s="1"/>
  <c r="N865" i="3" l="1"/>
  <c r="O865" i="3" s="1"/>
  <c r="P865" i="3" s="1"/>
  <c r="J867" i="3"/>
  <c r="K866" i="3"/>
  <c r="L866" i="3" s="1"/>
  <c r="M866" i="3" s="1"/>
  <c r="N866" i="3" l="1"/>
  <c r="O866" i="3" s="1"/>
  <c r="P866" i="3" s="1"/>
  <c r="J868" i="3"/>
  <c r="K867" i="3"/>
  <c r="L867" i="3" s="1"/>
  <c r="M867" i="3" s="1"/>
  <c r="N867" i="3" l="1"/>
  <c r="O867" i="3" s="1"/>
  <c r="P867" i="3" s="1"/>
  <c r="J869" i="3"/>
  <c r="K868" i="3"/>
  <c r="L868" i="3" s="1"/>
  <c r="M868" i="3" s="1"/>
  <c r="N868" i="3" l="1"/>
  <c r="O868" i="3" s="1"/>
  <c r="P868" i="3" s="1"/>
  <c r="J870" i="3"/>
  <c r="K869" i="3"/>
  <c r="L869" i="3" s="1"/>
  <c r="M869" i="3" s="1"/>
  <c r="N869" i="3" l="1"/>
  <c r="O869" i="3" s="1"/>
  <c r="P869" i="3" s="1"/>
  <c r="J871" i="3"/>
  <c r="K870" i="3"/>
  <c r="L870" i="3" s="1"/>
  <c r="M870" i="3" s="1"/>
  <c r="N870" i="3" l="1"/>
  <c r="O870" i="3" s="1"/>
  <c r="P870" i="3" s="1"/>
  <c r="J872" i="3"/>
  <c r="K871" i="3"/>
  <c r="L871" i="3" s="1"/>
  <c r="M871" i="3" s="1"/>
  <c r="N871" i="3" l="1"/>
  <c r="O871" i="3" s="1"/>
  <c r="P871" i="3" s="1"/>
  <c r="J873" i="3"/>
  <c r="K872" i="3"/>
  <c r="L872" i="3" s="1"/>
  <c r="M872" i="3" s="1"/>
  <c r="N872" i="3" l="1"/>
  <c r="O872" i="3" s="1"/>
  <c r="P872" i="3" s="1"/>
  <c r="J874" i="3"/>
  <c r="K874" i="3" s="1"/>
  <c r="L874" i="3" s="1"/>
  <c r="M874" i="3" s="1"/>
  <c r="K873" i="3"/>
  <c r="L873" i="3" s="1"/>
  <c r="M873" i="3" s="1"/>
  <c r="N874" i="3" l="1"/>
  <c r="O874" i="3" s="1"/>
  <c r="P874" i="3" s="1"/>
  <c r="N873" i="3"/>
  <c r="O873" i="3" s="1"/>
  <c r="P873" i="3" s="1"/>
  <c r="M8" i="3"/>
  <c r="M9" i="3" s="1"/>
  <c r="N9" i="3" s="1"/>
  <c r="B9" i="3"/>
  <c r="O9" i="3" l="1"/>
  <c r="P9" i="3" s="1"/>
  <c r="M10" i="3"/>
  <c r="N10" i="3" s="1"/>
  <c r="B25" i="3"/>
  <c r="O10" i="3" l="1"/>
  <c r="P10" i="3" s="1"/>
  <c r="M11" i="3"/>
  <c r="N11" i="3" s="1"/>
  <c r="B29" i="3"/>
  <c r="O11" i="3" l="1"/>
  <c r="P11" i="3" s="1"/>
  <c r="M12" i="3"/>
  <c r="N12" i="3" s="1"/>
  <c r="O12" i="3" l="1"/>
  <c r="P12" i="3" s="1"/>
  <c r="M13" i="3"/>
  <c r="N13" i="3" s="1"/>
  <c r="O13" i="3" l="1"/>
  <c r="P13" i="3" s="1"/>
  <c r="M14" i="3"/>
  <c r="N14" i="3" s="1"/>
  <c r="O14" i="3" l="1"/>
  <c r="P14" i="3" s="1"/>
  <c r="M15" i="3"/>
  <c r="N15" i="3" s="1"/>
  <c r="O15" i="3" l="1"/>
  <c r="P15" i="3" s="1"/>
  <c r="M16" i="3"/>
  <c r="N16" i="3" s="1"/>
  <c r="O16" i="3" l="1"/>
  <c r="P16" i="3" s="1"/>
  <c r="M17" i="3"/>
  <c r="N17" i="3" s="1"/>
  <c r="O17" i="3" l="1"/>
  <c r="P17" i="3" s="1"/>
  <c r="M18" i="3"/>
  <c r="N18" i="3" s="1"/>
  <c r="O18" i="3" l="1"/>
  <c r="P18" i="3" s="1"/>
  <c r="M19" i="3"/>
  <c r="N19" i="3" s="1"/>
  <c r="O19" i="3" l="1"/>
  <c r="P19" i="3" s="1"/>
  <c r="M20" i="3"/>
  <c r="N20" i="3" s="1"/>
  <c r="O20" i="3" l="1"/>
  <c r="P20" i="3" s="1"/>
  <c r="M21" i="3"/>
  <c r="N21" i="3" s="1"/>
  <c r="O21" i="3" l="1"/>
  <c r="P21" i="3" s="1"/>
  <c r="M22" i="3"/>
  <c r="N22" i="3" s="1"/>
  <c r="O22" i="3" l="1"/>
  <c r="P22" i="3" s="1"/>
  <c r="M23" i="3"/>
  <c r="N23" i="3" s="1"/>
  <c r="O23" i="3" l="1"/>
  <c r="P23" i="3" s="1"/>
  <c r="M24" i="3"/>
  <c r="N24" i="3" s="1"/>
  <c r="O24" i="3" l="1"/>
  <c r="P24" i="3" s="1"/>
  <c r="M25" i="3"/>
  <c r="N25" i="3" s="1"/>
  <c r="O25" i="3" l="1"/>
  <c r="P25" i="3" s="1"/>
  <c r="M26" i="3"/>
  <c r="N26" i="3" s="1"/>
  <c r="O26" i="3" l="1"/>
  <c r="P26" i="3" s="1"/>
  <c r="M27" i="3"/>
  <c r="N27" i="3" s="1"/>
  <c r="O27" i="3" l="1"/>
  <c r="P27" i="3" s="1"/>
  <c r="M28" i="3"/>
  <c r="N28" i="3" s="1"/>
  <c r="O28" i="3" l="1"/>
  <c r="P28" i="3" s="1"/>
  <c r="M29" i="3"/>
  <c r="N29" i="3" s="1"/>
  <c r="O29" i="3" l="1"/>
  <c r="P29" i="3" s="1"/>
  <c r="M30" i="3"/>
  <c r="N30" i="3" s="1"/>
  <c r="O30" i="3" l="1"/>
  <c r="P30" i="3" s="1"/>
  <c r="M31" i="3"/>
  <c r="N31" i="3" s="1"/>
  <c r="O31" i="3" l="1"/>
  <c r="P31" i="3" s="1"/>
  <c r="M32" i="3"/>
  <c r="N32" i="3" s="1"/>
  <c r="O32" i="3" l="1"/>
  <c r="P32" i="3" s="1"/>
  <c r="M33" i="3"/>
  <c r="N33" i="3" s="1"/>
  <c r="O33" i="3" l="1"/>
  <c r="P33" i="3" s="1"/>
  <c r="M34" i="3"/>
  <c r="N34" i="3" s="1"/>
  <c r="O34" i="3" l="1"/>
  <c r="P34" i="3" s="1"/>
  <c r="M35" i="3"/>
  <c r="N35" i="3" s="1"/>
  <c r="O35" i="3" l="1"/>
  <c r="P35" i="3" s="1"/>
  <c r="M36" i="3"/>
  <c r="N36" i="3" s="1"/>
  <c r="O36" i="3" l="1"/>
  <c r="P36" i="3" s="1"/>
  <c r="M37" i="3"/>
  <c r="N37" i="3" s="1"/>
  <c r="O37" i="3" l="1"/>
  <c r="P37" i="3" s="1"/>
  <c r="M38" i="3"/>
  <c r="N38" i="3" s="1"/>
  <c r="O38" i="3" l="1"/>
  <c r="P38" i="3" s="1"/>
  <c r="M39" i="3"/>
  <c r="N39" i="3" s="1"/>
  <c r="O39" i="3" l="1"/>
  <c r="P39" i="3" s="1"/>
  <c r="M40" i="3"/>
  <c r="N40" i="3" s="1"/>
  <c r="O40" i="3" l="1"/>
  <c r="P40" i="3" s="1"/>
  <c r="M41" i="3"/>
  <c r="N41" i="3" s="1"/>
  <c r="O41" i="3" l="1"/>
  <c r="P41" i="3" s="1"/>
  <c r="M42" i="3"/>
  <c r="N42" i="3" s="1"/>
  <c r="O42" i="3" l="1"/>
  <c r="P42" i="3" s="1"/>
  <c r="M43" i="3"/>
  <c r="N43" i="3" s="1"/>
  <c r="O43" i="3" l="1"/>
  <c r="P43" i="3" s="1"/>
  <c r="M44" i="3"/>
  <c r="N44" i="3" s="1"/>
  <c r="O44" i="3" l="1"/>
  <c r="P44" i="3" s="1"/>
  <c r="M45" i="3"/>
  <c r="N45" i="3" s="1"/>
  <c r="O45" i="3" l="1"/>
  <c r="P45" i="3" s="1"/>
  <c r="M46" i="3"/>
  <c r="N46" i="3" s="1"/>
  <c r="O46" i="3" l="1"/>
  <c r="P46" i="3" s="1"/>
  <c r="M47" i="3"/>
  <c r="N47" i="3" s="1"/>
  <c r="O47" i="3" l="1"/>
  <c r="P47" i="3" s="1"/>
  <c r="M48" i="3"/>
  <c r="N48" i="3" s="1"/>
  <c r="O48" i="3" l="1"/>
  <c r="P48" i="3" s="1"/>
  <c r="M49" i="3"/>
  <c r="N49" i="3" s="1"/>
  <c r="O49" i="3" l="1"/>
  <c r="P49" i="3" s="1"/>
  <c r="M50" i="3"/>
  <c r="N50" i="3" s="1"/>
  <c r="O50" i="3" l="1"/>
  <c r="P50" i="3" s="1"/>
  <c r="M51" i="3"/>
  <c r="N51" i="3" s="1"/>
  <c r="O51" i="3" l="1"/>
  <c r="P51" i="3" s="1"/>
  <c r="M52" i="3"/>
  <c r="N52" i="3" s="1"/>
  <c r="O52" i="3" l="1"/>
  <c r="P52" i="3" s="1"/>
  <c r="M53" i="3"/>
  <c r="N53" i="3" s="1"/>
  <c r="O53" i="3" l="1"/>
  <c r="P53" i="3" s="1"/>
  <c r="M54" i="3"/>
  <c r="N54" i="3" s="1"/>
  <c r="O54" i="3" l="1"/>
  <c r="P54" i="3" s="1"/>
  <c r="M55" i="3"/>
  <c r="N55" i="3" s="1"/>
  <c r="O55" i="3" l="1"/>
  <c r="P55" i="3" s="1"/>
  <c r="M56" i="3"/>
  <c r="N56" i="3" s="1"/>
  <c r="O56" i="3" l="1"/>
  <c r="P56" i="3" s="1"/>
  <c r="M57" i="3"/>
  <c r="N57" i="3" s="1"/>
  <c r="O57" i="3" l="1"/>
  <c r="P57" i="3" s="1"/>
  <c r="M58" i="3"/>
  <c r="N58" i="3" s="1"/>
  <c r="O58" i="3" l="1"/>
  <c r="P58" i="3" s="1"/>
  <c r="M59" i="3"/>
  <c r="N59" i="3" s="1"/>
  <c r="O59" i="3" l="1"/>
  <c r="P59" i="3" s="1"/>
  <c r="M60" i="3"/>
  <c r="N60" i="3" s="1"/>
  <c r="O60" i="3" l="1"/>
  <c r="P60" i="3" s="1"/>
  <c r="M61" i="3"/>
  <c r="N61" i="3" s="1"/>
  <c r="O61" i="3" l="1"/>
  <c r="P61" i="3" s="1"/>
  <c r="M62" i="3"/>
  <c r="N62" i="3" s="1"/>
  <c r="O62" i="3" l="1"/>
  <c r="P62" i="3" s="1"/>
  <c r="M63" i="3"/>
  <c r="N63" i="3" s="1"/>
  <c r="O63" i="3" l="1"/>
  <c r="P63" i="3" s="1"/>
  <c r="M64" i="3"/>
  <c r="N64" i="3" s="1"/>
  <c r="O64" i="3" l="1"/>
  <c r="P64" i="3" s="1"/>
  <c r="M65" i="3"/>
  <c r="N65" i="3" s="1"/>
  <c r="O65" i="3" l="1"/>
  <c r="P65" i="3" s="1"/>
  <c r="M66" i="3"/>
  <c r="N66" i="3" s="1"/>
  <c r="O66" i="3" l="1"/>
  <c r="P66" i="3" s="1"/>
  <c r="M67" i="3"/>
  <c r="N67" i="3" s="1"/>
  <c r="O67" i="3" l="1"/>
  <c r="P67" i="3" s="1"/>
  <c r="M68" i="3"/>
  <c r="N68" i="3" s="1"/>
  <c r="O68" i="3" l="1"/>
  <c r="P68" i="3" s="1"/>
  <c r="M69" i="3"/>
  <c r="N69" i="3" s="1"/>
  <c r="O69" i="3" l="1"/>
  <c r="P69" i="3" s="1"/>
  <c r="M70" i="3"/>
  <c r="N70" i="3" s="1"/>
  <c r="O70" i="3" l="1"/>
  <c r="P70" i="3" s="1"/>
  <c r="M71" i="3"/>
  <c r="N71" i="3" s="1"/>
  <c r="O71" i="3" l="1"/>
  <c r="P71" i="3" s="1"/>
  <c r="M72" i="3"/>
  <c r="N72" i="3" s="1"/>
  <c r="O72" i="3" l="1"/>
  <c r="P72" i="3" s="1"/>
  <c r="M73" i="3"/>
  <c r="N73" i="3" s="1"/>
  <c r="O73" i="3" l="1"/>
  <c r="P73" i="3" s="1"/>
  <c r="M74" i="3"/>
  <c r="N74" i="3" s="1"/>
  <c r="O74" i="3" l="1"/>
  <c r="P74" i="3" s="1"/>
  <c r="M75" i="3"/>
  <c r="N75" i="3" s="1"/>
  <c r="O75" i="3" l="1"/>
  <c r="P75" i="3" s="1"/>
  <c r="M76" i="3"/>
  <c r="N76" i="3" s="1"/>
  <c r="O76" i="3" l="1"/>
  <c r="P76" i="3" s="1"/>
  <c r="M77" i="3"/>
  <c r="N77" i="3" s="1"/>
  <c r="O77" i="3" l="1"/>
  <c r="P77" i="3" s="1"/>
  <c r="M78" i="3"/>
  <c r="N78" i="3" s="1"/>
  <c r="O78" i="3" l="1"/>
  <c r="P78" i="3" s="1"/>
  <c r="M79" i="3"/>
  <c r="N79" i="3" s="1"/>
  <c r="O79" i="3" l="1"/>
  <c r="P79" i="3" s="1"/>
  <c r="M80" i="3"/>
  <c r="N80" i="3" s="1"/>
  <c r="O80" i="3" l="1"/>
  <c r="P80" i="3" s="1"/>
  <c r="M81" i="3"/>
  <c r="N81" i="3" s="1"/>
  <c r="O81" i="3" l="1"/>
  <c r="P81" i="3" s="1"/>
  <c r="M82" i="3"/>
  <c r="N82" i="3" s="1"/>
  <c r="O82" i="3" l="1"/>
  <c r="P82" i="3" s="1"/>
  <c r="M83" i="3"/>
  <c r="N83" i="3" s="1"/>
  <c r="O83" i="3" l="1"/>
  <c r="P83" i="3" s="1"/>
  <c r="M84" i="3"/>
  <c r="N84" i="3" s="1"/>
  <c r="O84" i="3" l="1"/>
  <c r="P84" i="3" s="1"/>
  <c r="M85" i="3"/>
  <c r="N85" i="3" s="1"/>
  <c r="O85" i="3" l="1"/>
  <c r="P85" i="3" s="1"/>
  <c r="M86" i="3"/>
  <c r="N86" i="3" s="1"/>
  <c r="O86" i="3" l="1"/>
  <c r="P86" i="3" s="1"/>
  <c r="M87" i="3"/>
  <c r="N87" i="3" s="1"/>
  <c r="O87" i="3" l="1"/>
  <c r="P87" i="3" s="1"/>
  <c r="M88" i="3"/>
  <c r="N88" i="3" s="1"/>
  <c r="O88" i="3" l="1"/>
  <c r="P88" i="3" s="1"/>
  <c r="M89" i="3"/>
  <c r="N89" i="3" s="1"/>
  <c r="O89" i="3" l="1"/>
  <c r="P89" i="3" s="1"/>
  <c r="M90" i="3"/>
  <c r="N90" i="3" s="1"/>
  <c r="O90" i="3" l="1"/>
  <c r="P90" i="3" s="1"/>
  <c r="M91" i="3"/>
  <c r="N91" i="3" s="1"/>
  <c r="O91" i="3" l="1"/>
  <c r="P91" i="3" s="1"/>
  <c r="M92" i="3"/>
  <c r="N92" i="3" s="1"/>
  <c r="O92" i="3" l="1"/>
  <c r="P92" i="3" s="1"/>
  <c r="M93" i="3"/>
  <c r="N93" i="3" s="1"/>
  <c r="O93" i="3" l="1"/>
  <c r="P93" i="3" s="1"/>
  <c r="M94" i="3"/>
  <c r="N94" i="3" s="1"/>
  <c r="O94" i="3" l="1"/>
  <c r="P94" i="3" s="1"/>
  <c r="M95" i="3"/>
  <c r="N95" i="3" s="1"/>
  <c r="O95" i="3" l="1"/>
  <c r="P95" i="3" s="1"/>
  <c r="M96" i="3"/>
  <c r="N96" i="3" s="1"/>
  <c r="O96" i="3" l="1"/>
  <c r="P96" i="3" s="1"/>
  <c r="M97" i="3"/>
  <c r="N97" i="3" s="1"/>
  <c r="O97" i="3" l="1"/>
  <c r="P97" i="3" s="1"/>
  <c r="M98" i="3"/>
  <c r="N98" i="3" s="1"/>
  <c r="O98" i="3" l="1"/>
  <c r="P98" i="3" s="1"/>
  <c r="M99" i="3"/>
  <c r="N99" i="3" s="1"/>
  <c r="O99" i="3" l="1"/>
  <c r="P99" i="3" s="1"/>
  <c r="M100" i="3"/>
  <c r="N100" i="3" s="1"/>
  <c r="O100" i="3" l="1"/>
  <c r="P100" i="3" s="1"/>
  <c r="M101" i="3"/>
  <c r="N101" i="3" s="1"/>
  <c r="O101" i="3" l="1"/>
  <c r="P101" i="3" s="1"/>
  <c r="M102" i="3"/>
  <c r="N102" i="3" s="1"/>
  <c r="O102" i="3" l="1"/>
  <c r="P102" i="3" s="1"/>
  <c r="M103" i="3"/>
  <c r="N103" i="3" s="1"/>
  <c r="O103" i="3" l="1"/>
  <c r="P103" i="3" s="1"/>
  <c r="M104" i="3"/>
  <c r="N104" i="3" s="1"/>
  <c r="O104" i="3" l="1"/>
  <c r="P104" i="3" s="1"/>
  <c r="M105" i="3"/>
  <c r="N105" i="3" s="1"/>
  <c r="O105" i="3" l="1"/>
  <c r="P105" i="3" s="1"/>
  <c r="M106" i="3"/>
  <c r="N106" i="3" s="1"/>
  <c r="O106" i="3" l="1"/>
  <c r="P106" i="3" s="1"/>
  <c r="M107" i="3"/>
  <c r="N107" i="3" s="1"/>
  <c r="O107" i="3" l="1"/>
  <c r="P107" i="3" s="1"/>
  <c r="M108" i="3"/>
  <c r="N108" i="3" s="1"/>
  <c r="O108" i="3" l="1"/>
  <c r="P108" i="3" s="1"/>
  <c r="M109" i="3"/>
  <c r="N109" i="3" s="1"/>
  <c r="O109" i="3" l="1"/>
  <c r="P109" i="3" s="1"/>
  <c r="M110" i="3"/>
  <c r="N110" i="3" s="1"/>
  <c r="O110" i="3" l="1"/>
  <c r="P110" i="3" s="1"/>
  <c r="M111" i="3"/>
  <c r="N111" i="3" s="1"/>
  <c r="O111" i="3" l="1"/>
  <c r="P111" i="3" s="1"/>
  <c r="M112" i="3"/>
  <c r="N112" i="3" s="1"/>
  <c r="O112" i="3" l="1"/>
  <c r="P112" i="3" s="1"/>
  <c r="M113" i="3"/>
  <c r="N113" i="3" s="1"/>
  <c r="O113" i="3" l="1"/>
  <c r="P113" i="3" s="1"/>
  <c r="M114" i="3"/>
  <c r="N114" i="3" s="1"/>
  <c r="O114" i="3" l="1"/>
  <c r="P114" i="3" s="1"/>
  <c r="M115" i="3"/>
  <c r="N115" i="3" s="1"/>
  <c r="O115" i="3" l="1"/>
  <c r="P115" i="3" s="1"/>
  <c r="M116" i="3"/>
  <c r="N116" i="3" s="1"/>
  <c r="O116" i="3" l="1"/>
  <c r="P116" i="3" s="1"/>
  <c r="M117" i="3"/>
  <c r="N117" i="3" s="1"/>
  <c r="O117" i="3" l="1"/>
  <c r="P117" i="3" s="1"/>
  <c r="M118" i="3"/>
  <c r="N118" i="3" s="1"/>
  <c r="O118" i="3" l="1"/>
  <c r="P118" i="3" s="1"/>
  <c r="M119" i="3"/>
  <c r="N119" i="3" s="1"/>
  <c r="O119" i="3" l="1"/>
  <c r="P119" i="3" s="1"/>
  <c r="M120" i="3"/>
  <c r="N120" i="3" s="1"/>
  <c r="O120" i="3" l="1"/>
  <c r="P120" i="3" s="1"/>
  <c r="M121" i="3"/>
  <c r="N121" i="3" s="1"/>
  <c r="O121" i="3" l="1"/>
  <c r="P121" i="3" s="1"/>
  <c r="M122" i="3"/>
  <c r="N122" i="3" s="1"/>
  <c r="O122" i="3" l="1"/>
  <c r="P122" i="3" s="1"/>
  <c r="M123" i="3"/>
  <c r="N123" i="3" s="1"/>
  <c r="O123" i="3" l="1"/>
  <c r="P123" i="3" s="1"/>
  <c r="M124" i="3"/>
  <c r="N124" i="3" s="1"/>
  <c r="O124" i="3" l="1"/>
  <c r="P124" i="3" s="1"/>
  <c r="M125" i="3"/>
  <c r="N125" i="3" s="1"/>
  <c r="O125" i="3" l="1"/>
  <c r="P125" i="3" s="1"/>
  <c r="M126" i="3"/>
  <c r="N126" i="3" s="1"/>
  <c r="O126" i="3" l="1"/>
  <c r="P126" i="3" s="1"/>
  <c r="M127" i="3"/>
  <c r="N127" i="3" s="1"/>
  <c r="O127" i="3" l="1"/>
  <c r="P127" i="3" s="1"/>
  <c r="M128" i="3"/>
  <c r="N128" i="3" s="1"/>
  <c r="O128" i="3" l="1"/>
  <c r="P128" i="3" s="1"/>
  <c r="M129" i="3"/>
  <c r="N129" i="3" s="1"/>
  <c r="O129" i="3" l="1"/>
  <c r="P129" i="3" s="1"/>
  <c r="M130" i="3"/>
  <c r="N130" i="3" s="1"/>
  <c r="O130" i="3" l="1"/>
  <c r="P130" i="3" s="1"/>
  <c r="M131" i="3"/>
  <c r="N131" i="3" s="1"/>
  <c r="O131" i="3" l="1"/>
  <c r="P131" i="3" s="1"/>
  <c r="M132" i="3"/>
  <c r="N132" i="3" s="1"/>
  <c r="O132" i="3" l="1"/>
  <c r="P132" i="3" s="1"/>
  <c r="M133" i="3"/>
  <c r="N133" i="3" s="1"/>
  <c r="O133" i="3" l="1"/>
  <c r="P133" i="3" s="1"/>
  <c r="M134" i="3"/>
  <c r="N134" i="3" s="1"/>
  <c r="O134" i="3" l="1"/>
  <c r="P134" i="3" s="1"/>
  <c r="M135" i="3"/>
  <c r="N135" i="3" s="1"/>
  <c r="O135" i="3" l="1"/>
  <c r="P135" i="3" s="1"/>
  <c r="M136" i="3"/>
  <c r="N136" i="3" s="1"/>
  <c r="O136" i="3" l="1"/>
  <c r="P136" i="3" s="1"/>
  <c r="M137" i="3"/>
  <c r="N137" i="3" s="1"/>
  <c r="O137" i="3" l="1"/>
  <c r="P137" i="3" s="1"/>
  <c r="M138" i="3"/>
  <c r="N138" i="3" s="1"/>
  <c r="O138" i="3" l="1"/>
  <c r="P138" i="3" s="1"/>
  <c r="M139" i="3"/>
  <c r="N139" i="3" s="1"/>
  <c r="O139" i="3" l="1"/>
  <c r="P139" i="3" s="1"/>
  <c r="M140" i="3"/>
  <c r="N140" i="3" s="1"/>
  <c r="O140" i="3" l="1"/>
  <c r="P140" i="3" s="1"/>
  <c r="M141" i="3"/>
  <c r="N141" i="3" s="1"/>
  <c r="O141" i="3" l="1"/>
  <c r="P141" i="3" s="1"/>
  <c r="M142" i="3"/>
  <c r="N142" i="3" s="1"/>
  <c r="O142" i="3" l="1"/>
  <c r="P142" i="3" s="1"/>
  <c r="M143" i="3"/>
  <c r="N143" i="3" s="1"/>
  <c r="O143" i="3" l="1"/>
  <c r="P143" i="3" s="1"/>
  <c r="M144" i="3"/>
  <c r="N144" i="3" s="1"/>
  <c r="O144" i="3" l="1"/>
  <c r="P144" i="3" s="1"/>
  <c r="M145" i="3"/>
  <c r="N145" i="3" s="1"/>
  <c r="O145" i="3" l="1"/>
  <c r="P145" i="3" s="1"/>
  <c r="M146" i="3"/>
  <c r="N146" i="3" s="1"/>
  <c r="O146" i="3" l="1"/>
  <c r="P146" i="3" s="1"/>
  <c r="M147" i="3"/>
  <c r="N147" i="3" s="1"/>
  <c r="O147" i="3" l="1"/>
  <c r="P147" i="3" s="1"/>
  <c r="M148" i="3"/>
  <c r="N148" i="3" s="1"/>
  <c r="O148" i="3" l="1"/>
  <c r="P148" i="3" s="1"/>
  <c r="M149" i="3"/>
  <c r="N149" i="3" s="1"/>
  <c r="O149" i="3" l="1"/>
  <c r="P149" i="3" s="1"/>
  <c r="M150" i="3"/>
  <c r="N150" i="3" s="1"/>
  <c r="O150" i="3" l="1"/>
  <c r="P150" i="3" s="1"/>
  <c r="M151" i="3"/>
  <c r="N151" i="3" s="1"/>
  <c r="O151" i="3" l="1"/>
  <c r="P151" i="3" s="1"/>
  <c r="M152" i="3"/>
  <c r="N152" i="3" s="1"/>
  <c r="O152" i="3" l="1"/>
  <c r="P152" i="3" s="1"/>
  <c r="M153" i="3"/>
  <c r="N153" i="3" s="1"/>
  <c r="O153" i="3" l="1"/>
  <c r="P153" i="3" s="1"/>
  <c r="M154" i="3"/>
  <c r="N154" i="3" s="1"/>
  <c r="O154" i="3" l="1"/>
  <c r="P154" i="3" s="1"/>
  <c r="M155" i="3"/>
  <c r="N155" i="3" s="1"/>
  <c r="O155" i="3" l="1"/>
  <c r="P155" i="3" s="1"/>
  <c r="M156" i="3"/>
  <c r="N156" i="3" s="1"/>
  <c r="O156" i="3" l="1"/>
  <c r="P156" i="3" s="1"/>
  <c r="M157" i="3"/>
  <c r="N157" i="3" s="1"/>
  <c r="O157" i="3" l="1"/>
  <c r="P157" i="3" s="1"/>
  <c r="M158" i="3"/>
  <c r="N158" i="3" s="1"/>
  <c r="O158" i="3" l="1"/>
  <c r="P158" i="3" s="1"/>
  <c r="M159" i="3"/>
  <c r="N159" i="3" s="1"/>
  <c r="O159" i="3" l="1"/>
  <c r="P159" i="3" s="1"/>
  <c r="M160" i="3"/>
  <c r="N160" i="3" s="1"/>
  <c r="O160" i="3" l="1"/>
  <c r="P160" i="3" s="1"/>
  <c r="M161" i="3"/>
  <c r="N161" i="3" s="1"/>
  <c r="O161" i="3" l="1"/>
  <c r="P161" i="3" s="1"/>
  <c r="M162" i="3"/>
  <c r="N162" i="3" s="1"/>
  <c r="O162" i="3" l="1"/>
  <c r="P162" i="3" s="1"/>
  <c r="M163" i="3"/>
  <c r="N163" i="3" s="1"/>
  <c r="O163" i="3" l="1"/>
  <c r="P163" i="3" s="1"/>
  <c r="M164" i="3"/>
  <c r="N164" i="3" s="1"/>
  <c r="O164" i="3" l="1"/>
  <c r="P164" i="3" s="1"/>
  <c r="M165" i="3"/>
  <c r="N165" i="3" s="1"/>
  <c r="O165" i="3" l="1"/>
  <c r="P165" i="3" s="1"/>
  <c r="M166" i="3"/>
  <c r="N166" i="3" s="1"/>
  <c r="O166" i="3" l="1"/>
  <c r="P166" i="3" s="1"/>
  <c r="M167" i="3"/>
  <c r="N167" i="3" s="1"/>
  <c r="O167" i="3" l="1"/>
  <c r="P167" i="3" s="1"/>
  <c r="M168" i="3"/>
  <c r="N168" i="3" s="1"/>
  <c r="O168" i="3" l="1"/>
  <c r="P168" i="3" s="1"/>
  <c r="M169" i="3"/>
  <c r="N169" i="3" s="1"/>
  <c r="O169" i="3" l="1"/>
  <c r="P169" i="3" s="1"/>
  <c r="M170" i="3"/>
  <c r="N170" i="3" s="1"/>
  <c r="O170" i="3" l="1"/>
  <c r="P170" i="3" s="1"/>
  <c r="M171" i="3"/>
  <c r="N171" i="3" s="1"/>
  <c r="O171" i="3" l="1"/>
  <c r="P171" i="3" s="1"/>
  <c r="M172" i="3"/>
  <c r="N172" i="3" s="1"/>
  <c r="O172" i="3" l="1"/>
  <c r="P172" i="3" s="1"/>
  <c r="M173" i="3"/>
  <c r="N173" i="3" s="1"/>
  <c r="O173" i="3" l="1"/>
  <c r="P173" i="3" s="1"/>
  <c r="M174" i="3"/>
  <c r="N174" i="3" s="1"/>
  <c r="O174" i="3" l="1"/>
  <c r="P174" i="3" s="1"/>
  <c r="M175" i="3"/>
  <c r="N175" i="3" s="1"/>
  <c r="O175" i="3" l="1"/>
  <c r="P175" i="3" s="1"/>
  <c r="M176" i="3"/>
  <c r="N176" i="3" s="1"/>
  <c r="O176" i="3" l="1"/>
  <c r="P176" i="3" s="1"/>
  <c r="M177" i="3"/>
  <c r="N177" i="3" s="1"/>
  <c r="O177" i="3" l="1"/>
  <c r="P177" i="3" s="1"/>
  <c r="M178" i="3"/>
  <c r="N178" i="3" s="1"/>
  <c r="O178" i="3" l="1"/>
  <c r="P178" i="3" s="1"/>
  <c r="M179" i="3"/>
  <c r="N179" i="3" s="1"/>
  <c r="O179" i="3" l="1"/>
  <c r="P179" i="3" s="1"/>
  <c r="M180" i="3"/>
  <c r="N180" i="3" s="1"/>
  <c r="O180" i="3" l="1"/>
  <c r="P180" i="3" s="1"/>
  <c r="M181" i="3"/>
  <c r="N181" i="3" s="1"/>
  <c r="O181" i="3" l="1"/>
  <c r="P181" i="3" s="1"/>
  <c r="M182" i="3"/>
  <c r="N182" i="3" s="1"/>
  <c r="O182" i="3" l="1"/>
  <c r="P182" i="3" s="1"/>
  <c r="M183" i="3"/>
  <c r="N183" i="3" s="1"/>
  <c r="O183" i="3" l="1"/>
  <c r="P183" i="3" s="1"/>
  <c r="M184" i="3"/>
  <c r="N184" i="3" s="1"/>
  <c r="O184" i="3" l="1"/>
  <c r="P184" i="3" s="1"/>
  <c r="M185" i="3"/>
  <c r="N185" i="3" s="1"/>
  <c r="O185" i="3" l="1"/>
  <c r="P185" i="3" s="1"/>
  <c r="M186" i="3"/>
  <c r="N186" i="3" s="1"/>
  <c r="O186" i="3" l="1"/>
  <c r="P186" i="3" s="1"/>
  <c r="M187" i="3"/>
  <c r="N187" i="3" s="1"/>
  <c r="O187" i="3" l="1"/>
  <c r="P187" i="3" s="1"/>
  <c r="M188" i="3"/>
  <c r="N188" i="3" s="1"/>
  <c r="O188" i="3" l="1"/>
  <c r="P188" i="3" s="1"/>
  <c r="M189" i="3"/>
  <c r="N189" i="3" s="1"/>
  <c r="O189" i="3" l="1"/>
  <c r="P189" i="3" s="1"/>
  <c r="M190" i="3"/>
  <c r="N190" i="3" s="1"/>
  <c r="O190" i="3" l="1"/>
  <c r="P190" i="3" s="1"/>
  <c r="M191" i="3"/>
  <c r="N191" i="3" s="1"/>
  <c r="O191" i="3" l="1"/>
  <c r="P191" i="3" s="1"/>
  <c r="M192" i="3"/>
  <c r="N192" i="3" s="1"/>
  <c r="O192" i="3" l="1"/>
  <c r="P192" i="3" s="1"/>
  <c r="M193" i="3"/>
  <c r="N193" i="3" s="1"/>
  <c r="O193" i="3" l="1"/>
  <c r="P193" i="3" s="1"/>
  <c r="M194" i="3"/>
  <c r="N194" i="3" s="1"/>
  <c r="O194" i="3" l="1"/>
  <c r="P194" i="3" s="1"/>
  <c r="M195" i="3"/>
  <c r="N195" i="3" s="1"/>
  <c r="O195" i="3" l="1"/>
  <c r="P195" i="3" s="1"/>
  <c r="M196" i="3"/>
  <c r="N196" i="3" s="1"/>
  <c r="O196" i="3" l="1"/>
  <c r="P196" i="3" s="1"/>
  <c r="M197" i="3"/>
  <c r="N197" i="3" s="1"/>
  <c r="O197" i="3" l="1"/>
  <c r="P197" i="3" s="1"/>
  <c r="M198" i="3"/>
  <c r="N198" i="3" s="1"/>
  <c r="O198" i="3" l="1"/>
  <c r="P198" i="3" s="1"/>
  <c r="M199" i="3"/>
  <c r="N199" i="3" s="1"/>
  <c r="O199" i="3" l="1"/>
  <c r="P199" i="3" s="1"/>
  <c r="M200" i="3"/>
  <c r="N200" i="3" s="1"/>
  <c r="O200" i="3" l="1"/>
  <c r="P200" i="3" s="1"/>
  <c r="M201" i="3"/>
  <c r="N201" i="3" s="1"/>
  <c r="O201" i="3" l="1"/>
  <c r="P201" i="3" s="1"/>
  <c r="M202" i="3"/>
  <c r="N202" i="3" s="1"/>
  <c r="O202" i="3" l="1"/>
  <c r="P202" i="3" s="1"/>
  <c r="M203" i="3"/>
  <c r="N203" i="3" s="1"/>
  <c r="O203" i="3" l="1"/>
  <c r="P203" i="3" s="1"/>
  <c r="M204" i="3"/>
  <c r="N204" i="3" s="1"/>
  <c r="O204" i="3" l="1"/>
  <c r="P204" i="3" s="1"/>
  <c r="M205" i="3"/>
  <c r="N205" i="3" s="1"/>
  <c r="O205" i="3" l="1"/>
  <c r="P205" i="3" s="1"/>
  <c r="M206" i="3"/>
  <c r="N206" i="3" s="1"/>
  <c r="O206" i="3" l="1"/>
  <c r="P206" i="3" s="1"/>
  <c r="M207" i="3"/>
  <c r="N207" i="3" s="1"/>
  <c r="O207" i="3" l="1"/>
  <c r="P207" i="3" s="1"/>
  <c r="M208" i="3"/>
  <c r="N208" i="3" s="1"/>
  <c r="O208" i="3" l="1"/>
  <c r="P208" i="3" s="1"/>
  <c r="M209" i="3"/>
  <c r="N209" i="3" s="1"/>
  <c r="O209" i="3" l="1"/>
  <c r="P209" i="3" s="1"/>
  <c r="M210" i="3"/>
  <c r="N210" i="3" s="1"/>
  <c r="O210" i="3" l="1"/>
  <c r="P210" i="3" s="1"/>
  <c r="M211" i="3"/>
  <c r="N211" i="3" s="1"/>
  <c r="O211" i="3" l="1"/>
  <c r="P211" i="3" s="1"/>
  <c r="M212" i="3"/>
  <c r="N212" i="3" s="1"/>
  <c r="O212" i="3" l="1"/>
  <c r="P212" i="3" s="1"/>
  <c r="M213" i="3"/>
  <c r="N213" i="3" s="1"/>
  <c r="O213" i="3" l="1"/>
  <c r="P213" i="3" s="1"/>
  <c r="M214" i="3"/>
  <c r="N214" i="3" s="1"/>
  <c r="O214" i="3" l="1"/>
  <c r="P214" i="3" s="1"/>
  <c r="M215" i="3"/>
  <c r="N215" i="3" s="1"/>
  <c r="O215" i="3" l="1"/>
  <c r="P215" i="3" s="1"/>
  <c r="M216" i="3"/>
  <c r="N216" i="3" s="1"/>
  <c r="O216" i="3" l="1"/>
  <c r="P216" i="3" s="1"/>
  <c r="M217" i="3"/>
  <c r="N217" i="3" s="1"/>
  <c r="O217" i="3" l="1"/>
  <c r="P217" i="3" s="1"/>
  <c r="M218" i="3"/>
  <c r="N218" i="3" s="1"/>
  <c r="O218" i="3" l="1"/>
  <c r="P218" i="3" s="1"/>
  <c r="M219" i="3"/>
  <c r="N219" i="3" s="1"/>
  <c r="O219" i="3" l="1"/>
  <c r="P219" i="3" s="1"/>
  <c r="M220" i="3"/>
  <c r="N220" i="3" s="1"/>
  <c r="O220" i="3" l="1"/>
  <c r="P220" i="3" s="1"/>
  <c r="M221" i="3"/>
  <c r="N221" i="3" s="1"/>
  <c r="O221" i="3" l="1"/>
  <c r="P221" i="3" s="1"/>
  <c r="M222" i="3"/>
  <c r="N222" i="3" s="1"/>
  <c r="O222" i="3" l="1"/>
  <c r="P222" i="3" s="1"/>
  <c r="M223" i="3"/>
  <c r="N223" i="3" s="1"/>
  <c r="O223" i="3" l="1"/>
  <c r="P223" i="3" s="1"/>
  <c r="M224" i="3"/>
  <c r="N224" i="3" s="1"/>
  <c r="O224" i="3" l="1"/>
  <c r="P224" i="3" s="1"/>
  <c r="M225" i="3"/>
  <c r="N225" i="3" s="1"/>
  <c r="O225" i="3" l="1"/>
  <c r="P225" i="3" s="1"/>
  <c r="M226" i="3"/>
  <c r="N226" i="3" s="1"/>
  <c r="O226" i="3" l="1"/>
  <c r="P226" i="3" s="1"/>
  <c r="M227" i="3"/>
  <c r="N227" i="3" s="1"/>
  <c r="O227" i="3" l="1"/>
  <c r="P227" i="3" s="1"/>
  <c r="M228" i="3"/>
  <c r="N228" i="3" s="1"/>
  <c r="O228" i="3" l="1"/>
  <c r="P228" i="3" s="1"/>
  <c r="M229" i="3"/>
  <c r="N229" i="3" s="1"/>
  <c r="O229" i="3" l="1"/>
  <c r="P229" i="3" s="1"/>
  <c r="M230" i="3"/>
  <c r="N230" i="3" s="1"/>
  <c r="O230" i="3" l="1"/>
  <c r="P230" i="3" s="1"/>
  <c r="M231" i="3"/>
  <c r="N231" i="3" s="1"/>
  <c r="O231" i="3" l="1"/>
  <c r="P231" i="3" s="1"/>
  <c r="M232" i="3"/>
  <c r="N232" i="3" s="1"/>
  <c r="O232" i="3" l="1"/>
  <c r="P232" i="3" s="1"/>
  <c r="M233" i="3"/>
  <c r="N233" i="3" s="1"/>
  <c r="O233" i="3" l="1"/>
  <c r="P233" i="3" s="1"/>
  <c r="M234" i="3"/>
  <c r="N234" i="3" s="1"/>
  <c r="O234" i="3" l="1"/>
  <c r="P234" i="3" s="1"/>
  <c r="M235" i="3"/>
  <c r="N235" i="3" s="1"/>
  <c r="O235" i="3" l="1"/>
  <c r="P235" i="3" s="1"/>
  <c r="M236" i="3"/>
  <c r="N236" i="3" s="1"/>
  <c r="O236" i="3" l="1"/>
  <c r="P236" i="3" s="1"/>
  <c r="M237" i="3"/>
  <c r="N237" i="3" s="1"/>
  <c r="O237" i="3" l="1"/>
  <c r="P237" i="3" s="1"/>
  <c r="M238" i="3"/>
  <c r="N238" i="3" s="1"/>
  <c r="O238" i="3" l="1"/>
  <c r="P238" i="3" s="1"/>
  <c r="M239" i="3"/>
  <c r="N239" i="3" s="1"/>
  <c r="O239" i="3" l="1"/>
  <c r="P239" i="3" s="1"/>
  <c r="M240" i="3"/>
  <c r="N240" i="3" s="1"/>
  <c r="O240" i="3" l="1"/>
  <c r="P240" i="3" s="1"/>
  <c r="M241" i="3"/>
  <c r="N241" i="3" s="1"/>
  <c r="O241" i="3" l="1"/>
  <c r="P241" i="3" s="1"/>
  <c r="M242" i="3"/>
  <c r="N242" i="3" s="1"/>
  <c r="O242" i="3" l="1"/>
  <c r="P242" i="3" s="1"/>
  <c r="M243" i="3"/>
  <c r="N243" i="3" s="1"/>
  <c r="O243" i="3" l="1"/>
  <c r="P243" i="3" s="1"/>
  <c r="M244" i="3"/>
  <c r="N244" i="3" s="1"/>
  <c r="O244" i="3" l="1"/>
  <c r="P244" i="3" s="1"/>
  <c r="M245" i="3"/>
  <c r="N245" i="3" s="1"/>
  <c r="O245" i="3" l="1"/>
  <c r="P245" i="3" s="1"/>
  <c r="M246" i="3"/>
  <c r="N246" i="3" s="1"/>
  <c r="O246" i="3" l="1"/>
  <c r="P246" i="3" s="1"/>
  <c r="M247" i="3"/>
  <c r="N247" i="3" l="1"/>
  <c r="O247" i="3" s="1"/>
  <c r="P247" i="3" s="1"/>
  <c r="B40" i="3" l="1" a="1"/>
  <c r="B40" i="3" s="1"/>
  <c r="C40" i="3" s="1"/>
  <c r="B42" i="3" a="1"/>
  <c r="B42" i="3" s="1"/>
  <c r="C42" i="3" s="1"/>
  <c r="B41" i="3" a="1"/>
  <c r="B41" i="3" s="1"/>
  <c r="C41" i="3" s="1"/>
  <c r="P6" i="3"/>
  <c r="B38" i="3" s="1"/>
  <c r="B39" i="3" a="1"/>
  <c r="B39" i="3" s="1"/>
  <c r="B43" i="3" l="1"/>
  <c r="C43" i="3" s="1"/>
</calcChain>
</file>

<file path=xl/sharedStrings.xml><?xml version="1.0" encoding="utf-8"?>
<sst xmlns="http://schemas.openxmlformats.org/spreadsheetml/2006/main" count="40" uniqueCount="39">
  <si>
    <t>GHR</t>
  </si>
  <si>
    <t>Estimated next halving date</t>
  </si>
  <si>
    <t>Today's Date</t>
  </si>
  <si>
    <t>Month</t>
  </si>
  <si>
    <t>BTC Rec</t>
  </si>
  <si>
    <t>--vs.--</t>
  </si>
  <si>
    <t>Bitcoin received from outright bitcoin purchase</t>
  </si>
  <si>
    <t>Current Price of Bitcoin (USD)</t>
  </si>
  <si>
    <t>Estimated average block fee reward (BTC)</t>
  </si>
  <si>
    <t>Current block reward (BTC)</t>
  </si>
  <si>
    <t>This spreadsheet focused on net bitcoin from mining vs. outright bitcoin purchase, not conversion back into fiat</t>
  </si>
  <si>
    <t>Risks and Assumptions to Bitcoin Mining</t>
  </si>
  <si>
    <t>Hashrate</t>
  </si>
  <si>
    <t>Bitcoin Px</t>
  </si>
  <si>
    <t>Operating Margin at start (i.e. amount of mining revenues after expenses, excluding miner cost, %)</t>
  </si>
  <si>
    <t>Net BTC</t>
  </si>
  <si>
    <t>Created by dp 3/19/2022</t>
  </si>
  <si>
    <t>Cost per miner</t>
  </si>
  <si>
    <t>Op. Expenses</t>
  </si>
  <si>
    <t>Annual bitcoin increase (est)</t>
  </si>
  <si>
    <t>Annual global hashrate increase (est)</t>
  </si>
  <si>
    <t>Total Hashrate of all miners (TH)</t>
  </si>
  <si>
    <t>Cost of Infrasturcutre</t>
  </si>
  <si>
    <t>Investable capital</t>
  </si>
  <si>
    <t>Hashrate per miner (TH)</t>
  </si>
  <si>
    <t>Assumes shutdown when net BTC is negative in any given month</t>
  </si>
  <si>
    <t>Net bitcoin received mining over life (from right, before Capital Expenses)</t>
  </si>
  <si>
    <t>Current Global Hashrate (TH)</t>
  </si>
  <si>
    <t>Return before next halving</t>
  </si>
  <si>
    <t>Electricity cost including base and demand charges per kWh</t>
  </si>
  <si>
    <t>Power demand of miner (Watts)</t>
  </si>
  <si>
    <t>Mining revenues per month (1st month est)</t>
  </si>
  <si>
    <t>Mining operational expenses per month (1st month est)</t>
  </si>
  <si>
    <t>Forecasted subsequent halving date</t>
  </si>
  <si>
    <t>Expected life of miner (years)</t>
  </si>
  <si>
    <t>$/TH</t>
  </si>
  <si>
    <t>Calculated Operating Margin (1st month estimate, for cell below)</t>
  </si>
  <si>
    <t>DISTRIBUTED UNDER MIT LICENSE  Copyright © 2022 daplotzy  Permission is hereby granted, free of charge, to any person obtaining a copy of this software and associated documentation files (the “Software”), to deal in the Software without restriction, including without limitation the rights to use, copy, modify, merge, publish, distribute, sublicense, and/or sell copies of the Software, and to permit persons to whom the Software is furnished to do so, subject to the following conditions:  The above copyright notice and this permission notice shall be included in all copies or substantial portions of the Software.  THE SOFTWARE IS PROVIDED “AS IS”, WITHOUT WARRANTY OF ANY KIND, EXPRESS OR IMPLIED, INCLUDING BUT NOT LIMITED TO THE WARRANTIES OF MERCHANTABILITY, FITNESS FOR A PARTICULAR PURPOSE AND NONINFRINGEMENT. IN NO EVENT SHALL THE AUTHORS OR COPYRIGHT HOLDERS BE LIABLE FOR ANY CLAIM, DAMAGES OR OTHER LIABILITY, WHETHER IN AN ACTION OF CONTRACT, TORT OR OTHERWISE, ARISING FROM, OUT OF OR IN CONNECTION WITH THE SOFTWARE OR THE USE OR OTHER DEALINGS IN THE SOFTWARE.</t>
  </si>
  <si>
    <t>Annual operating expenses increase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</si>
</sst>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4" x14ac:knownFonts="1">
    <font>
      <sz val="11"/>
      <color theme="1"/>
      <name val="Calibri"/>
      <family val="2"/>
      <scheme val="minor"/>
    </font>
    <font>
      <sz val="11"/>
      <color theme="4"/>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xf numFmtId="3" fontId="0" fillId="0" borderId="0" xfId="0" applyNumberFormat="1"/>
    <xf numFmtId="164" fontId="0" fillId="0" borderId="0" xfId="0" applyNumberFormat="1"/>
    <xf numFmtId="0" fontId="0" fillId="0" borderId="0" xfId="0" quotePrefix="1" applyAlignment="1">
      <alignment horizontal="left"/>
    </xf>
    <xf numFmtId="0" fontId="0" fillId="0" borderId="0" xfId="0" applyAlignment="1">
      <alignment horizontal="left"/>
    </xf>
    <xf numFmtId="0" fontId="0" fillId="0" borderId="3" xfId="0" quotePrefix="1" applyBorder="1" applyAlignment="1">
      <alignment horizontal="left"/>
    </xf>
    <xf numFmtId="0" fontId="0" fillId="0" borderId="3" xfId="0" applyBorder="1"/>
    <xf numFmtId="0" fontId="0" fillId="0" borderId="4" xfId="0" applyBorder="1"/>
    <xf numFmtId="3" fontId="1" fillId="0" borderId="5" xfId="0" applyNumberFormat="1" applyFont="1" applyBorder="1"/>
    <xf numFmtId="0" fontId="0" fillId="0" borderId="6" xfId="0" applyBorder="1"/>
    <xf numFmtId="4" fontId="1" fillId="0" borderId="5" xfId="0" applyNumberFormat="1" applyFont="1" applyBorder="1"/>
    <xf numFmtId="14" fontId="1" fillId="0" borderId="5" xfId="0" applyNumberFormat="1" applyFont="1" applyBorder="1"/>
    <xf numFmtId="0" fontId="0" fillId="0" borderId="5" xfId="0" applyBorder="1"/>
    <xf numFmtId="0" fontId="0" fillId="0" borderId="8" xfId="0" applyBorder="1"/>
    <xf numFmtId="0" fontId="0" fillId="0" borderId="9" xfId="0" applyBorder="1"/>
    <xf numFmtId="9" fontId="0" fillId="0" borderId="7" xfId="0" applyNumberFormat="1" applyBorder="1"/>
    <xf numFmtId="0" fontId="0" fillId="0" borderId="8" xfId="0" quotePrefix="1" applyBorder="1" applyAlignment="1">
      <alignment horizontal="left"/>
    </xf>
    <xf numFmtId="9" fontId="0" fillId="0" borderId="5" xfId="0" applyNumberFormat="1" applyBorder="1"/>
    <xf numFmtId="4" fontId="0" fillId="0" borderId="0" xfId="0" applyNumberFormat="1"/>
    <xf numFmtId="0" fontId="2" fillId="0" borderId="0" xfId="0" applyFont="1" applyAlignment="1">
      <alignment horizontal="right"/>
    </xf>
    <xf numFmtId="0" fontId="2" fillId="0" borderId="0" xfId="0" quotePrefix="1" applyFont="1" applyAlignment="1">
      <alignment horizontal="right"/>
    </xf>
    <xf numFmtId="9" fontId="1" fillId="0" borderId="5" xfId="0" applyNumberFormat="1" applyFont="1" applyBorder="1"/>
    <xf numFmtId="0" fontId="0" fillId="0" borderId="2" xfId="0" applyBorder="1"/>
    <xf numFmtId="164" fontId="0" fillId="0" borderId="1" xfId="0" applyNumberFormat="1" applyBorder="1"/>
    <xf numFmtId="4" fontId="0" fillId="0" borderId="2" xfId="0" applyNumberFormat="1" applyBorder="1"/>
    <xf numFmtId="4" fontId="0" fillId="0" borderId="5" xfId="0" applyNumberFormat="1" applyBorder="1"/>
    <xf numFmtId="3" fontId="3" fillId="0" borderId="5" xfId="0" applyNumberFormat="1" applyFont="1" applyBorder="1"/>
    <xf numFmtId="14" fontId="0" fillId="0" borderId="7" xfId="0" applyNumberFormat="1" applyBorder="1"/>
    <xf numFmtId="4" fontId="3" fillId="0" borderId="5" xfId="0" applyNumberFormat="1" applyFont="1" applyBorder="1"/>
    <xf numFmtId="0" fontId="0" fillId="0" borderId="8" xfId="0" applyBorder="1" applyAlignment="1">
      <alignment horizontal="left"/>
    </xf>
    <xf numFmtId="9" fontId="3" fillId="0" borderId="5" xfId="0" applyNumberFormat="1" applyFont="1" applyBorder="1"/>
    <xf numFmtId="14" fontId="0" fillId="0" borderId="5" xfId="0" applyNumberFormat="1" applyBorder="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DEC-66EA-4E5F-8505-D50C263CC60E}">
  <dimension ref="B1:V874"/>
  <sheetViews>
    <sheetView showGridLines="0" tabSelected="1" zoomScale="85" zoomScaleNormal="85" workbookViewId="0">
      <pane xSplit="9" ySplit="7" topLeftCell="J8" activePane="bottomRight" state="frozen"/>
      <selection pane="topRight" activeCell="J1" sqref="J1"/>
      <selection pane="bottomLeft" activeCell="A8" sqref="A8"/>
      <selection pane="bottomRight" activeCell="J8" sqref="J8"/>
    </sheetView>
  </sheetViews>
  <sheetFormatPr defaultRowHeight="15" x14ac:dyDescent="0.25"/>
  <cols>
    <col min="1" max="1" width="2.7109375" customWidth="1"/>
    <col min="2" max="2" width="15.42578125" bestFit="1" customWidth="1"/>
    <col min="3" max="5" width="24.7109375" customWidth="1"/>
    <col min="8" max="9" width="2.7109375" customWidth="1"/>
    <col min="10" max="10" width="7" bestFit="1" customWidth="1"/>
    <col min="11" max="14" width="14.7109375" customWidth="1"/>
    <col min="15" max="15" width="10.7109375" bestFit="1" customWidth="1"/>
    <col min="16" max="16" width="16.7109375" customWidth="1"/>
    <col min="18" max="18" width="10.7109375" bestFit="1" customWidth="1"/>
    <col min="19" max="19" width="16.42578125" bestFit="1" customWidth="1"/>
    <col min="20" max="20" width="13.85546875" bestFit="1" customWidth="1"/>
    <col min="21" max="22" width="10.7109375" bestFit="1" customWidth="1"/>
  </cols>
  <sheetData>
    <row r="1" spans="2:22" x14ac:dyDescent="0.25">
      <c r="B1" s="3" t="s">
        <v>10</v>
      </c>
    </row>
    <row r="2" spans="2:22" x14ac:dyDescent="0.25">
      <c r="B2" s="3" t="s">
        <v>37</v>
      </c>
    </row>
    <row r="3" spans="2:22" x14ac:dyDescent="0.25">
      <c r="B3" t="s">
        <v>11</v>
      </c>
    </row>
    <row r="4" spans="2:22" x14ac:dyDescent="0.25">
      <c r="B4" s="3" t="s">
        <v>16</v>
      </c>
    </row>
    <row r="5" spans="2:22" ht="15.75" thickBot="1" x14ac:dyDescent="0.3">
      <c r="P5" s="3" t="s">
        <v>25</v>
      </c>
    </row>
    <row r="6" spans="2:22" ht="15.75" thickBot="1" x14ac:dyDescent="0.3">
      <c r="P6" s="23">
        <f>SUM(P8:P874)</f>
        <v>6.5521321409820379E-2</v>
      </c>
    </row>
    <row r="7" spans="2:22" x14ac:dyDescent="0.25">
      <c r="J7" s="19" t="s">
        <v>3</v>
      </c>
      <c r="K7" s="20" t="s">
        <v>13</v>
      </c>
      <c r="L7" s="19" t="s">
        <v>0</v>
      </c>
      <c r="M7" s="19" t="s">
        <v>12</v>
      </c>
      <c r="N7" s="19" t="s">
        <v>18</v>
      </c>
      <c r="O7" s="19" t="s">
        <v>4</v>
      </c>
      <c r="P7" s="19" t="s">
        <v>15</v>
      </c>
    </row>
    <row r="8" spans="2:22" x14ac:dyDescent="0.25">
      <c r="J8">
        <v>0</v>
      </c>
      <c r="K8" s="1">
        <f>B18</f>
        <v>19000</v>
      </c>
      <c r="L8" s="1">
        <f>B19</f>
        <v>265000000</v>
      </c>
      <c r="M8" s="1">
        <f>B16</f>
        <v>110</v>
      </c>
      <c r="N8" s="18"/>
      <c r="P8" s="2"/>
      <c r="S8" s="2"/>
    </row>
    <row r="9" spans="2:22" ht="15.75" thickBot="1" x14ac:dyDescent="0.3">
      <c r="B9">
        <f>B13/B14</f>
        <v>20</v>
      </c>
      <c r="C9" t="s">
        <v>35</v>
      </c>
      <c r="J9">
        <f t="shared" ref="J9:J72" si="0">IF(J8="","",IF(J8+1&gt;=$B$17*12,"",J8+1))</f>
        <v>1</v>
      </c>
      <c r="K9" s="1">
        <f t="shared" ref="K9:K72" si="1">IF(J9="","",K8+($B$18*($B$20/12)))</f>
        <v>19633.333333333332</v>
      </c>
      <c r="L9" s="1">
        <f t="shared" ref="L9:L72" si="2">IF(K9="","",L8+($B$19*($B$21/12)))</f>
        <v>273833333.33333331</v>
      </c>
      <c r="M9" s="1">
        <f>IF(L9="","",M8)</f>
        <v>110</v>
      </c>
      <c r="N9" s="2">
        <f t="shared" ref="N9:N72" si="3">IF(M9="","",((($M$8/$L$8)*($B$24+$B$23)*4320*(1-$B$30)*$B$18)/(K9))*((1+$B$22)^ROUNDDOWN($J9/12,0)))</f>
        <v>5.9592529711375219E-3</v>
      </c>
      <c r="O9" s="2">
        <f t="shared" ref="O9:O72" si="4">IF(N9="","",IF($J9&lt;($B$32-$B$31)/30,M9/L9*($B$24+$B$23)*4320,IF($J9&lt;($B$33-$B$31)/30,M9/L9*($B$24*0.5+$B$23)*4320,IF($J9&lt;($B$34-$B$31)/30,M9/L9*($B$24*0.25+$B$23)*4320,M9/L9*($B$24*0.125+$B$23)*4320))))</f>
        <v>1.1019549604382228E-2</v>
      </c>
      <c r="P9" s="2">
        <f>IF(O9="","",MAX(O9-N9,0))</f>
        <v>5.0602966332447064E-3</v>
      </c>
      <c r="R9" s="2"/>
      <c r="S9" s="2"/>
      <c r="U9" s="2"/>
      <c r="V9" s="2"/>
    </row>
    <row r="10" spans="2:22" x14ac:dyDescent="0.25">
      <c r="B10" s="22"/>
      <c r="C10" s="6"/>
      <c r="D10" s="6"/>
      <c r="E10" s="6"/>
      <c r="F10" s="6"/>
      <c r="G10" s="6"/>
      <c r="H10" s="7"/>
      <c r="J10">
        <f t="shared" si="0"/>
        <v>2</v>
      </c>
      <c r="K10" s="1">
        <f t="shared" si="1"/>
        <v>20266.666666666664</v>
      </c>
      <c r="L10" s="1">
        <f t="shared" si="2"/>
        <v>282666666.66666663</v>
      </c>
      <c r="M10" s="1">
        <f t="shared" ref="M10:M73" si="5">IF(L10="","",M9)</f>
        <v>110</v>
      </c>
      <c r="N10" s="2">
        <f t="shared" si="3"/>
        <v>5.7730263157894741E-3</v>
      </c>
      <c r="O10" s="2">
        <f t="shared" si="4"/>
        <v>1.0675188679245285E-2</v>
      </c>
      <c r="P10" s="2">
        <f t="shared" ref="P10:P73" si="6">IF(O10="","",MAX(O10-N10,0))</f>
        <v>4.9021623634558113E-3</v>
      </c>
      <c r="S10" s="2"/>
      <c r="T10" s="2"/>
      <c r="U10" s="2"/>
      <c r="V10" s="2"/>
    </row>
    <row r="11" spans="2:22" x14ac:dyDescent="0.25">
      <c r="B11" s="8">
        <v>2200</v>
      </c>
      <c r="C11" t="s">
        <v>23</v>
      </c>
      <c r="H11" s="9"/>
      <c r="J11">
        <f t="shared" si="0"/>
        <v>3</v>
      </c>
      <c r="K11" s="1">
        <f t="shared" si="1"/>
        <v>20899.999999999996</v>
      </c>
      <c r="L11" s="1">
        <f t="shared" si="2"/>
        <v>291499999.99999994</v>
      </c>
      <c r="M11" s="1">
        <f t="shared" si="5"/>
        <v>110</v>
      </c>
      <c r="N11" s="2">
        <f t="shared" si="3"/>
        <v>5.5980861244019145E-3</v>
      </c>
      <c r="O11" s="2">
        <f t="shared" si="4"/>
        <v>1.035169811320755E-2</v>
      </c>
      <c r="P11" s="2">
        <f t="shared" si="6"/>
        <v>4.7536119888056359E-3</v>
      </c>
      <c r="S11" s="2"/>
      <c r="T11" s="2"/>
      <c r="U11" s="2"/>
      <c r="V11" s="2"/>
    </row>
    <row r="12" spans="2:22" x14ac:dyDescent="0.25">
      <c r="B12" s="8">
        <v>0</v>
      </c>
      <c r="C12" s="3" t="s">
        <v>22</v>
      </c>
      <c r="H12" s="9"/>
      <c r="J12">
        <f t="shared" si="0"/>
        <v>4</v>
      </c>
      <c r="K12" s="1">
        <f t="shared" si="1"/>
        <v>21533.333333333328</v>
      </c>
      <c r="L12" s="1">
        <f t="shared" si="2"/>
        <v>300333333.33333325</v>
      </c>
      <c r="M12" s="1">
        <f t="shared" si="5"/>
        <v>110</v>
      </c>
      <c r="N12" s="2">
        <f t="shared" si="3"/>
        <v>5.4334365325077408E-3</v>
      </c>
      <c r="O12" s="2">
        <f t="shared" si="4"/>
        <v>1.0047236403995562E-2</v>
      </c>
      <c r="P12" s="2">
        <f t="shared" si="6"/>
        <v>4.6137998714878212E-3</v>
      </c>
      <c r="S12" s="2"/>
      <c r="T12" s="2"/>
      <c r="U12" s="2"/>
      <c r="V12" s="2"/>
    </row>
    <row r="13" spans="2:22" x14ac:dyDescent="0.25">
      <c r="B13" s="8">
        <v>2200</v>
      </c>
      <c r="C13" t="s">
        <v>17</v>
      </c>
      <c r="H13" s="9"/>
      <c r="J13">
        <f t="shared" si="0"/>
        <v>5</v>
      </c>
      <c r="K13" s="1">
        <f t="shared" si="1"/>
        <v>22166.666666666661</v>
      </c>
      <c r="L13" s="1">
        <f t="shared" si="2"/>
        <v>309166666.66666657</v>
      </c>
      <c r="M13" s="1">
        <f t="shared" si="5"/>
        <v>110</v>
      </c>
      <c r="N13" s="2">
        <f t="shared" si="3"/>
        <v>5.2781954887218064E-3</v>
      </c>
      <c r="O13" s="2">
        <f t="shared" si="4"/>
        <v>9.7601725067385479E-3</v>
      </c>
      <c r="P13" s="2">
        <f t="shared" si="6"/>
        <v>4.4819770180167416E-3</v>
      </c>
      <c r="S13" s="2"/>
      <c r="T13" s="2"/>
      <c r="U13" s="2"/>
      <c r="V13" s="2"/>
    </row>
    <row r="14" spans="2:22" x14ac:dyDescent="0.25">
      <c r="B14" s="8">
        <v>110</v>
      </c>
      <c r="C14" t="s">
        <v>24</v>
      </c>
      <c r="H14" s="9"/>
      <c r="J14">
        <f t="shared" si="0"/>
        <v>6</v>
      </c>
      <c r="K14" s="1">
        <f t="shared" si="1"/>
        <v>22799.999999999993</v>
      </c>
      <c r="L14" s="1">
        <f t="shared" si="2"/>
        <v>317999999.99999988</v>
      </c>
      <c r="M14" s="1">
        <f t="shared" si="5"/>
        <v>110</v>
      </c>
      <c r="N14" s="2">
        <f t="shared" si="3"/>
        <v>5.1315789473684228E-3</v>
      </c>
      <c r="O14" s="2">
        <f t="shared" si="4"/>
        <v>9.4890566037735876E-3</v>
      </c>
      <c r="P14" s="2">
        <f t="shared" si="6"/>
        <v>4.3574776564051648E-3</v>
      </c>
      <c r="S14" s="2"/>
      <c r="T14" s="2"/>
      <c r="U14" s="2"/>
      <c r="V14" s="2"/>
    </row>
    <row r="15" spans="2:22" x14ac:dyDescent="0.25">
      <c r="B15" s="8">
        <v>3250</v>
      </c>
      <c r="C15" s="3" t="s">
        <v>30</v>
      </c>
      <c r="H15" s="9"/>
      <c r="J15">
        <f t="shared" si="0"/>
        <v>7</v>
      </c>
      <c r="K15" s="1">
        <f t="shared" si="1"/>
        <v>23433.333333333325</v>
      </c>
      <c r="L15" s="1">
        <f t="shared" si="2"/>
        <v>326833333.33333319</v>
      </c>
      <c r="M15" s="1">
        <f t="shared" si="5"/>
        <v>110</v>
      </c>
      <c r="N15" s="2">
        <f t="shared" si="3"/>
        <v>4.9928876244665736E-3</v>
      </c>
      <c r="O15" s="2">
        <f t="shared" si="4"/>
        <v>9.2325956144824108E-3</v>
      </c>
      <c r="P15" s="2">
        <f t="shared" si="6"/>
        <v>4.2397079900158372E-3</v>
      </c>
      <c r="S15" s="2"/>
      <c r="T15" s="2"/>
      <c r="U15" s="2"/>
      <c r="V15" s="2"/>
    </row>
    <row r="16" spans="2:22" x14ac:dyDescent="0.25">
      <c r="B16" s="26">
        <f>IF(B12&gt;B11,#N/A,(B11-B12)/B13*B14)</f>
        <v>110</v>
      </c>
      <c r="C16" s="3" t="s">
        <v>21</v>
      </c>
      <c r="H16" s="9"/>
      <c r="J16">
        <f t="shared" si="0"/>
        <v>8</v>
      </c>
      <c r="K16" s="1">
        <f t="shared" si="1"/>
        <v>24066.666666666657</v>
      </c>
      <c r="L16" s="1">
        <f t="shared" si="2"/>
        <v>335666666.66666651</v>
      </c>
      <c r="M16" s="1">
        <f t="shared" si="5"/>
        <v>110</v>
      </c>
      <c r="N16" s="2">
        <f t="shared" si="3"/>
        <v>4.861495844875348E-3</v>
      </c>
      <c r="O16" s="2">
        <f t="shared" si="4"/>
        <v>8.9896325719960313E-3</v>
      </c>
      <c r="P16" s="2">
        <f t="shared" si="6"/>
        <v>4.1281367271206832E-3</v>
      </c>
      <c r="S16" s="2"/>
      <c r="T16" s="2"/>
      <c r="U16" s="2"/>
      <c r="V16" s="2"/>
    </row>
    <row r="17" spans="2:22" x14ac:dyDescent="0.25">
      <c r="B17" s="8">
        <v>20</v>
      </c>
      <c r="C17" s="3" t="s">
        <v>34</v>
      </c>
      <c r="H17" s="9"/>
      <c r="J17">
        <f t="shared" si="0"/>
        <v>9</v>
      </c>
      <c r="K17" s="1">
        <f t="shared" si="1"/>
        <v>24699.999999999989</v>
      </c>
      <c r="L17" s="1">
        <f t="shared" si="2"/>
        <v>344499999.99999982</v>
      </c>
      <c r="M17" s="1">
        <f t="shared" si="5"/>
        <v>110</v>
      </c>
      <c r="N17" s="2">
        <f t="shared" si="3"/>
        <v>4.73684210526316E-3</v>
      </c>
      <c r="O17" s="2">
        <f t="shared" si="4"/>
        <v>8.7591291727140818E-3</v>
      </c>
      <c r="P17" s="2">
        <f t="shared" si="6"/>
        <v>4.0222870674509218E-3</v>
      </c>
      <c r="S17" s="2"/>
      <c r="T17" s="2"/>
      <c r="U17" s="2"/>
      <c r="V17" s="2"/>
    </row>
    <row r="18" spans="2:22" x14ac:dyDescent="0.25">
      <c r="B18" s="8">
        <v>19000</v>
      </c>
      <c r="C18" s="3" t="s">
        <v>7</v>
      </c>
      <c r="H18" s="9"/>
      <c r="J18">
        <f t="shared" si="0"/>
        <v>10</v>
      </c>
      <c r="K18" s="1">
        <f t="shared" si="1"/>
        <v>25333.333333333321</v>
      </c>
      <c r="L18" s="1">
        <f t="shared" si="2"/>
        <v>353333333.33333313</v>
      </c>
      <c r="M18" s="1">
        <f t="shared" si="5"/>
        <v>110</v>
      </c>
      <c r="N18" s="2">
        <f t="shared" si="3"/>
        <v>4.6184210526315815E-3</v>
      </c>
      <c r="O18" s="2">
        <f t="shared" si="4"/>
        <v>8.5401509433962308E-3</v>
      </c>
      <c r="P18" s="2">
        <f t="shared" si="6"/>
        <v>3.9217298907646492E-3</v>
      </c>
      <c r="S18" s="2"/>
      <c r="T18" s="2"/>
      <c r="U18" s="2"/>
      <c r="V18" s="2"/>
    </row>
    <row r="19" spans="2:22" x14ac:dyDescent="0.25">
      <c r="B19" s="8">
        <v>265000000</v>
      </c>
      <c r="C19" s="3" t="s">
        <v>27</v>
      </c>
      <c r="H19" s="9"/>
      <c r="J19">
        <f t="shared" si="0"/>
        <v>11</v>
      </c>
      <c r="K19" s="1">
        <f t="shared" si="1"/>
        <v>25966.666666666653</v>
      </c>
      <c r="L19" s="1">
        <f t="shared" si="2"/>
        <v>362166666.66666645</v>
      </c>
      <c r="M19" s="1">
        <f t="shared" si="5"/>
        <v>110</v>
      </c>
      <c r="N19" s="2">
        <f t="shared" si="3"/>
        <v>4.5057766367137377E-3</v>
      </c>
      <c r="O19" s="2">
        <f t="shared" si="4"/>
        <v>8.3318545789231521E-3</v>
      </c>
      <c r="P19" s="2">
        <f t="shared" si="6"/>
        <v>3.8260779422094144E-3</v>
      </c>
      <c r="S19" s="2"/>
      <c r="T19" s="2"/>
      <c r="U19" s="2"/>
      <c r="V19" s="2"/>
    </row>
    <row r="20" spans="2:22" x14ac:dyDescent="0.25">
      <c r="B20" s="21">
        <v>0.4</v>
      </c>
      <c r="C20" s="3" t="s">
        <v>19</v>
      </c>
      <c r="H20" s="9"/>
      <c r="J20">
        <f t="shared" si="0"/>
        <v>12</v>
      </c>
      <c r="K20" s="1">
        <f t="shared" si="1"/>
        <v>26599.999999999985</v>
      </c>
      <c r="L20" s="1">
        <f t="shared" si="2"/>
        <v>370999999.99999976</v>
      </c>
      <c r="M20" s="1">
        <f t="shared" si="5"/>
        <v>110</v>
      </c>
      <c r="N20" s="2">
        <f t="shared" si="3"/>
        <v>4.5304511278195514E-3</v>
      </c>
      <c r="O20" s="2">
        <f t="shared" si="4"/>
        <v>8.1334770889487928E-3</v>
      </c>
      <c r="P20" s="2">
        <f t="shared" si="6"/>
        <v>3.6030259611292415E-3</v>
      </c>
      <c r="S20" s="2"/>
      <c r="T20" s="2"/>
      <c r="U20" s="2"/>
      <c r="V20" s="2"/>
    </row>
    <row r="21" spans="2:22" x14ac:dyDescent="0.25">
      <c r="B21" s="21">
        <v>0.4</v>
      </c>
      <c r="C21" s="3" t="s">
        <v>20</v>
      </c>
      <c r="H21" s="9"/>
      <c r="J21">
        <f t="shared" si="0"/>
        <v>13</v>
      </c>
      <c r="K21" s="1">
        <f t="shared" si="1"/>
        <v>27233.333333333318</v>
      </c>
      <c r="L21" s="1">
        <f t="shared" si="2"/>
        <v>379833333.33333308</v>
      </c>
      <c r="M21" s="1">
        <f t="shared" si="5"/>
        <v>110</v>
      </c>
      <c r="N21" s="2">
        <f t="shared" si="3"/>
        <v>4.4250917992656093E-3</v>
      </c>
      <c r="O21" s="2">
        <f t="shared" si="4"/>
        <v>7.9443264589732377E-3</v>
      </c>
      <c r="P21" s="2">
        <f t="shared" si="6"/>
        <v>3.5192346597076284E-3</v>
      </c>
      <c r="S21" s="2"/>
      <c r="T21" s="2"/>
      <c r="U21" s="2"/>
      <c r="V21" s="2"/>
    </row>
    <row r="22" spans="2:22" x14ac:dyDescent="0.25">
      <c r="B22" s="21">
        <v>0.03</v>
      </c>
      <c r="C22" s="3" t="s">
        <v>38</v>
      </c>
      <c r="H22" s="9"/>
      <c r="J22">
        <f t="shared" si="0"/>
        <v>14</v>
      </c>
      <c r="K22" s="1">
        <f t="shared" si="1"/>
        <v>27866.66666666665</v>
      </c>
      <c r="L22" s="1">
        <f t="shared" si="2"/>
        <v>388666666.66666639</v>
      </c>
      <c r="M22" s="1">
        <f t="shared" si="5"/>
        <v>110</v>
      </c>
      <c r="N22" s="2">
        <f t="shared" si="3"/>
        <v>4.3245215311004809E-3</v>
      </c>
      <c r="O22" s="2">
        <f t="shared" si="4"/>
        <v>7.7637735849056654E-3</v>
      </c>
      <c r="P22" s="2">
        <f t="shared" si="6"/>
        <v>3.4392520538051845E-3</v>
      </c>
      <c r="S22" s="2"/>
      <c r="T22" s="2"/>
      <c r="U22" s="2"/>
      <c r="V22" s="2"/>
    </row>
    <row r="23" spans="2:22" x14ac:dyDescent="0.25">
      <c r="B23" s="10">
        <v>0.1</v>
      </c>
      <c r="C23" s="3" t="s">
        <v>8</v>
      </c>
      <c r="H23" s="9"/>
      <c r="J23">
        <f t="shared" si="0"/>
        <v>15</v>
      </c>
      <c r="K23" s="1">
        <f t="shared" si="1"/>
        <v>28499.999999999982</v>
      </c>
      <c r="L23" s="1">
        <f t="shared" si="2"/>
        <v>397499999.9999997</v>
      </c>
      <c r="M23" s="1">
        <f t="shared" si="5"/>
        <v>110</v>
      </c>
      <c r="N23" s="2">
        <f t="shared" si="3"/>
        <v>4.2284210526315818E-3</v>
      </c>
      <c r="O23" s="2">
        <f t="shared" si="4"/>
        <v>7.591245283018873E-3</v>
      </c>
      <c r="P23" s="2">
        <f t="shared" si="6"/>
        <v>3.3628242303872912E-3</v>
      </c>
      <c r="S23" s="2"/>
      <c r="T23" s="2"/>
      <c r="U23" s="2"/>
      <c r="V23" s="2"/>
    </row>
    <row r="24" spans="2:22" x14ac:dyDescent="0.25">
      <c r="B24" s="10">
        <v>6.25</v>
      </c>
      <c r="C24" s="3" t="s">
        <v>9</v>
      </c>
      <c r="H24" s="9"/>
      <c r="J24">
        <f t="shared" si="0"/>
        <v>16</v>
      </c>
      <c r="K24" s="1">
        <f t="shared" si="1"/>
        <v>29133.333333333314</v>
      </c>
      <c r="L24" s="1">
        <f t="shared" si="2"/>
        <v>406333333.33333302</v>
      </c>
      <c r="M24" s="1">
        <f t="shared" si="5"/>
        <v>110</v>
      </c>
      <c r="N24" s="2">
        <f t="shared" si="3"/>
        <v>4.1364988558352427E-3</v>
      </c>
      <c r="O24" s="2">
        <f t="shared" si="4"/>
        <v>7.4262182116488981E-3</v>
      </c>
      <c r="P24" s="2">
        <f t="shared" si="6"/>
        <v>3.2897193558136554E-3</v>
      </c>
      <c r="S24" s="2"/>
      <c r="T24" s="2"/>
      <c r="U24" s="2"/>
      <c r="V24" s="2"/>
    </row>
    <row r="25" spans="2:22" x14ac:dyDescent="0.25">
      <c r="B25" s="28">
        <f>B16/B19*(B23+B24)*6*24*30*B18</f>
        <v>216.35049056603773</v>
      </c>
      <c r="C25" s="3" t="s">
        <v>31</v>
      </c>
      <c r="H25" s="9"/>
      <c r="J25">
        <f t="shared" si="0"/>
        <v>17</v>
      </c>
      <c r="K25" s="1">
        <f t="shared" si="1"/>
        <v>29766.666666666646</v>
      </c>
      <c r="L25" s="1">
        <f t="shared" si="2"/>
        <v>415166666.66666633</v>
      </c>
      <c r="M25" s="1">
        <f t="shared" si="5"/>
        <v>110</v>
      </c>
      <c r="N25" s="2">
        <f t="shared" si="3"/>
        <v>4.0484882418813017E-3</v>
      </c>
      <c r="O25" s="2">
        <f t="shared" si="4"/>
        <v>3.6913368125250936E-3</v>
      </c>
      <c r="P25" s="2">
        <f t="shared" si="6"/>
        <v>0</v>
      </c>
      <c r="S25" s="2"/>
      <c r="T25" s="2"/>
      <c r="U25" s="2"/>
      <c r="V25" s="2"/>
    </row>
    <row r="26" spans="2:22" x14ac:dyDescent="0.25">
      <c r="B26" s="10">
        <v>0.05</v>
      </c>
      <c r="C26" s="3" t="s">
        <v>29</v>
      </c>
      <c r="H26" s="9"/>
      <c r="J26">
        <f t="shared" si="0"/>
        <v>18</v>
      </c>
      <c r="K26" s="1">
        <f t="shared" si="1"/>
        <v>30399.999999999978</v>
      </c>
      <c r="L26" s="1">
        <f t="shared" si="2"/>
        <v>423999999.99999964</v>
      </c>
      <c r="M26" s="1">
        <f t="shared" si="5"/>
        <v>110</v>
      </c>
      <c r="N26" s="2">
        <f t="shared" si="3"/>
        <v>3.9641447368421083E-3</v>
      </c>
      <c r="O26" s="2">
        <f t="shared" si="4"/>
        <v>3.614433962264154E-3</v>
      </c>
      <c r="P26" s="2">
        <f t="shared" si="6"/>
        <v>0</v>
      </c>
      <c r="S26" s="2"/>
      <c r="T26" s="2"/>
      <c r="U26" s="2"/>
      <c r="V26" s="2"/>
    </row>
    <row r="27" spans="2:22" x14ac:dyDescent="0.25">
      <c r="B27" s="28">
        <f>B12/(B17*12)</f>
        <v>0</v>
      </c>
      <c r="C27" s="3" t="str">
        <f>"Amortized monthly cost of infrastructure over "&amp;B17&amp;" years"</f>
        <v>Amortized monthly cost of infrastructure over 20 years</v>
      </c>
      <c r="H27" s="9"/>
      <c r="J27">
        <f t="shared" si="0"/>
        <v>19</v>
      </c>
      <c r="K27" s="1">
        <f t="shared" si="1"/>
        <v>31033.33333333331</v>
      </c>
      <c r="L27" s="1">
        <f t="shared" si="2"/>
        <v>432833333.33333296</v>
      </c>
      <c r="M27" s="1">
        <f t="shared" si="5"/>
        <v>110</v>
      </c>
      <c r="N27" s="2">
        <f t="shared" si="3"/>
        <v>3.8832438238453307E-3</v>
      </c>
      <c r="O27" s="2">
        <f t="shared" si="4"/>
        <v>3.5406700038506001E-3</v>
      </c>
      <c r="P27" s="2">
        <f t="shared" si="6"/>
        <v>0</v>
      </c>
      <c r="S27" s="2"/>
      <c r="T27" s="2"/>
      <c r="U27" s="2"/>
      <c r="V27" s="2"/>
    </row>
    <row r="28" spans="2:22" x14ac:dyDescent="0.25">
      <c r="B28" s="28">
        <f>(B15*((B11-B12)/B13)/1000*24*30*B26+B27)</f>
        <v>117</v>
      </c>
      <c r="C28" s="3" t="s">
        <v>32</v>
      </c>
      <c r="H28" s="9"/>
      <c r="J28">
        <f t="shared" si="0"/>
        <v>20</v>
      </c>
      <c r="K28" s="1">
        <f t="shared" si="1"/>
        <v>31666.666666666642</v>
      </c>
      <c r="L28" s="1">
        <f t="shared" si="2"/>
        <v>441666666.66666627</v>
      </c>
      <c r="M28" s="1">
        <f t="shared" si="5"/>
        <v>110</v>
      </c>
      <c r="N28" s="2">
        <f t="shared" si="3"/>
        <v>3.8055789473684237E-3</v>
      </c>
      <c r="O28" s="2">
        <f t="shared" si="4"/>
        <v>3.4698566037735879E-3</v>
      </c>
      <c r="P28" s="2">
        <f t="shared" si="6"/>
        <v>0</v>
      </c>
      <c r="S28" s="2"/>
      <c r="T28" s="2"/>
      <c r="U28" s="2"/>
      <c r="V28" s="2"/>
    </row>
    <row r="29" spans="2:22" x14ac:dyDescent="0.25">
      <c r="B29" s="30">
        <f>(B25-B28)/B25</f>
        <v>0.45921084027176029</v>
      </c>
      <c r="C29" s="3" t="s">
        <v>36</v>
      </c>
      <c r="H29" s="9"/>
      <c r="J29">
        <f t="shared" si="0"/>
        <v>21</v>
      </c>
      <c r="K29" s="1">
        <f t="shared" si="1"/>
        <v>32299.999999999975</v>
      </c>
      <c r="L29" s="1">
        <f t="shared" si="2"/>
        <v>450499999.99999958</v>
      </c>
      <c r="M29" s="1">
        <f t="shared" si="5"/>
        <v>110</v>
      </c>
      <c r="N29" s="2">
        <f t="shared" si="3"/>
        <v>3.7309597523219845E-3</v>
      </c>
      <c r="O29" s="2">
        <f t="shared" si="4"/>
        <v>3.4018201997780277E-3</v>
      </c>
      <c r="P29" s="2">
        <f t="shared" si="6"/>
        <v>0</v>
      </c>
      <c r="S29" s="2"/>
      <c r="T29" s="2"/>
      <c r="U29" s="2"/>
      <c r="V29" s="2"/>
    </row>
    <row r="30" spans="2:22" x14ac:dyDescent="0.25">
      <c r="B30" s="21">
        <v>0.45921084027176029</v>
      </c>
      <c r="C30" s="3" t="s">
        <v>14</v>
      </c>
      <c r="H30" s="9"/>
      <c r="J30">
        <f t="shared" si="0"/>
        <v>22</v>
      </c>
      <c r="K30" s="1">
        <f t="shared" si="1"/>
        <v>32933.333333333307</v>
      </c>
      <c r="L30" s="1">
        <f t="shared" si="2"/>
        <v>459333333.3333329</v>
      </c>
      <c r="M30" s="1">
        <f t="shared" si="5"/>
        <v>110</v>
      </c>
      <c r="N30" s="2">
        <f t="shared" si="3"/>
        <v>3.6592105263157926E-3</v>
      </c>
      <c r="O30" s="2">
        <f t="shared" si="4"/>
        <v>3.3364005805515276E-3</v>
      </c>
      <c r="P30" s="2">
        <f t="shared" si="6"/>
        <v>0</v>
      </c>
      <c r="S30" s="2"/>
      <c r="T30" s="2"/>
      <c r="U30" s="2"/>
      <c r="V30" s="2"/>
    </row>
    <row r="31" spans="2:22" x14ac:dyDescent="0.25">
      <c r="B31" s="11">
        <v>44856</v>
      </c>
      <c r="C31" s="4" t="s">
        <v>2</v>
      </c>
      <c r="H31" s="9"/>
      <c r="J31">
        <f t="shared" si="0"/>
        <v>23</v>
      </c>
      <c r="K31" s="1">
        <f t="shared" si="1"/>
        <v>33566.666666666642</v>
      </c>
      <c r="L31" s="1">
        <f t="shared" si="2"/>
        <v>468166666.66666621</v>
      </c>
      <c r="M31" s="1">
        <f t="shared" si="5"/>
        <v>110</v>
      </c>
      <c r="N31" s="2">
        <f t="shared" si="3"/>
        <v>3.590168818272098E-3</v>
      </c>
      <c r="O31" s="2">
        <f t="shared" si="4"/>
        <v>3.2734496262014985E-3</v>
      </c>
      <c r="P31" s="2">
        <f t="shared" si="6"/>
        <v>0</v>
      </c>
      <c r="S31" s="2"/>
      <c r="T31" s="2"/>
      <c r="U31" s="2"/>
      <c r="V31" s="2"/>
    </row>
    <row r="32" spans="2:22" x14ac:dyDescent="0.25">
      <c r="B32" s="11">
        <v>45366</v>
      </c>
      <c r="C32" t="s">
        <v>1</v>
      </c>
      <c r="H32" s="9"/>
      <c r="J32">
        <f t="shared" si="0"/>
        <v>24</v>
      </c>
      <c r="K32" s="1">
        <f t="shared" si="1"/>
        <v>34199.999999999978</v>
      </c>
      <c r="L32" s="1">
        <f t="shared" si="2"/>
        <v>476999999.99999952</v>
      </c>
      <c r="M32" s="1">
        <f t="shared" si="5"/>
        <v>110</v>
      </c>
      <c r="N32" s="2">
        <f t="shared" si="3"/>
        <v>3.6293947368421075E-3</v>
      </c>
      <c r="O32" s="2">
        <f t="shared" si="4"/>
        <v>3.2128301886792487E-3</v>
      </c>
      <c r="P32" s="2">
        <f t="shared" si="6"/>
        <v>0</v>
      </c>
      <c r="S32" s="2"/>
      <c r="T32" s="2"/>
      <c r="U32" s="2"/>
      <c r="V32" s="2"/>
    </row>
    <row r="33" spans="2:22" x14ac:dyDescent="0.25">
      <c r="B33" s="31">
        <f>B32+365.25*4</f>
        <v>46827</v>
      </c>
      <c r="C33" s="3" t="s">
        <v>33</v>
      </c>
      <c r="H33" s="9"/>
      <c r="J33">
        <f t="shared" si="0"/>
        <v>25</v>
      </c>
      <c r="K33" s="1">
        <f t="shared" si="1"/>
        <v>34833.333333333314</v>
      </c>
      <c r="L33" s="1">
        <f t="shared" si="2"/>
        <v>485833333.33333284</v>
      </c>
      <c r="M33" s="1">
        <f t="shared" si="5"/>
        <v>110</v>
      </c>
      <c r="N33" s="2">
        <f t="shared" si="3"/>
        <v>3.563405741626796E-3</v>
      </c>
      <c r="O33" s="2">
        <f t="shared" si="4"/>
        <v>3.1544150943396258E-3</v>
      </c>
      <c r="P33" s="2">
        <f t="shared" si="6"/>
        <v>0</v>
      </c>
      <c r="S33" s="2"/>
      <c r="T33" s="2"/>
      <c r="U33" s="2"/>
      <c r="V33" s="2"/>
    </row>
    <row r="34" spans="2:22" ht="15.75" thickBot="1" x14ac:dyDescent="0.3">
      <c r="B34" s="27">
        <f>B33+365.25*4</f>
        <v>48288</v>
      </c>
      <c r="C34" s="16" t="s">
        <v>33</v>
      </c>
      <c r="D34" s="13"/>
      <c r="E34" s="13"/>
      <c r="F34" s="13"/>
      <c r="G34" s="13"/>
      <c r="H34" s="14"/>
      <c r="J34">
        <f t="shared" si="0"/>
        <v>26</v>
      </c>
      <c r="K34" s="1">
        <f t="shared" si="1"/>
        <v>35466.66666666665</v>
      </c>
      <c r="L34" s="1">
        <f t="shared" si="2"/>
        <v>494666666.66666615</v>
      </c>
      <c r="M34" s="1">
        <f t="shared" si="5"/>
        <v>110</v>
      </c>
      <c r="N34" s="2">
        <f t="shared" si="3"/>
        <v>3.4997734962406027E-3</v>
      </c>
      <c r="O34" s="2">
        <f t="shared" si="4"/>
        <v>3.0980862533692755E-3</v>
      </c>
      <c r="P34" s="2">
        <f t="shared" si="6"/>
        <v>0</v>
      </c>
      <c r="S34" s="2"/>
      <c r="T34" s="2"/>
      <c r="U34" s="2"/>
      <c r="V34" s="2"/>
    </row>
    <row r="35" spans="2:22" ht="15.75" thickBot="1" x14ac:dyDescent="0.3">
      <c r="J35">
        <f t="shared" si="0"/>
        <v>27</v>
      </c>
      <c r="K35" s="1">
        <f t="shared" si="1"/>
        <v>36099.999999999985</v>
      </c>
      <c r="L35" s="1">
        <f t="shared" si="2"/>
        <v>503499999.99999946</v>
      </c>
      <c r="M35" s="1">
        <f t="shared" si="5"/>
        <v>110</v>
      </c>
      <c r="N35" s="2">
        <f t="shared" si="3"/>
        <v>3.4383739612188378E-3</v>
      </c>
      <c r="O35" s="2">
        <f t="shared" si="4"/>
        <v>3.0437338629592885E-3</v>
      </c>
      <c r="P35" s="2">
        <f t="shared" si="6"/>
        <v>0</v>
      </c>
      <c r="S35" s="2"/>
      <c r="T35" s="2"/>
      <c r="U35" s="2"/>
      <c r="V35" s="2"/>
    </row>
    <row r="36" spans="2:22" x14ac:dyDescent="0.25">
      <c r="B36" s="24">
        <f>(B11+B12)/B18</f>
        <v>0.11578947368421053</v>
      </c>
      <c r="C36" s="5" t="s">
        <v>6</v>
      </c>
      <c r="D36" s="6"/>
      <c r="E36" s="6"/>
      <c r="F36" s="6"/>
      <c r="G36" s="6"/>
      <c r="H36" s="7"/>
      <c r="J36">
        <f t="shared" si="0"/>
        <v>28</v>
      </c>
      <c r="K36" s="1">
        <f t="shared" si="1"/>
        <v>36733.333333333321</v>
      </c>
      <c r="L36" s="1">
        <f t="shared" si="2"/>
        <v>512333333.33333278</v>
      </c>
      <c r="M36" s="1">
        <f t="shared" si="5"/>
        <v>110</v>
      </c>
      <c r="N36" s="2">
        <f t="shared" si="3"/>
        <v>3.3790916515426509E-3</v>
      </c>
      <c r="O36" s="2">
        <f t="shared" si="4"/>
        <v>2.9912556929082663E-3</v>
      </c>
      <c r="P36" s="2">
        <f t="shared" si="6"/>
        <v>0</v>
      </c>
      <c r="S36" s="2"/>
      <c r="T36" s="2"/>
      <c r="U36" s="2"/>
      <c r="V36" s="2"/>
    </row>
    <row r="37" spans="2:22" x14ac:dyDescent="0.25">
      <c r="B37" s="12"/>
      <c r="C37" s="3" t="s">
        <v>5</v>
      </c>
      <c r="H37" s="9"/>
      <c r="J37">
        <f t="shared" si="0"/>
        <v>29</v>
      </c>
      <c r="K37" s="1">
        <f t="shared" si="1"/>
        <v>37366.666666666657</v>
      </c>
      <c r="L37" s="1">
        <f t="shared" si="2"/>
        <v>521166666.66666609</v>
      </c>
      <c r="M37" s="1">
        <f t="shared" si="5"/>
        <v>110</v>
      </c>
      <c r="N37" s="2">
        <f t="shared" si="3"/>
        <v>3.3218189116859952E-3</v>
      </c>
      <c r="O37" s="2">
        <f t="shared" si="4"/>
        <v>2.9405564438759225E-3</v>
      </c>
      <c r="P37" s="2">
        <f t="shared" si="6"/>
        <v>0</v>
      </c>
      <c r="S37" s="2"/>
      <c r="T37" s="2"/>
      <c r="U37" s="2"/>
      <c r="V37" s="2"/>
    </row>
    <row r="38" spans="2:22" x14ac:dyDescent="0.25">
      <c r="B38" s="25">
        <f>P6</f>
        <v>6.5521321409820379E-2</v>
      </c>
      <c r="C38" s="3" t="s">
        <v>26</v>
      </c>
      <c r="H38" s="9"/>
      <c r="J38">
        <f t="shared" si="0"/>
        <v>30</v>
      </c>
      <c r="K38" s="1">
        <f t="shared" si="1"/>
        <v>37999.999999999993</v>
      </c>
      <c r="L38" s="1">
        <f t="shared" si="2"/>
        <v>529999999.9999994</v>
      </c>
      <c r="M38" s="1">
        <f t="shared" si="5"/>
        <v>110</v>
      </c>
      <c r="N38" s="2">
        <f t="shared" si="3"/>
        <v>3.2664552631578949E-3</v>
      </c>
      <c r="O38" s="2">
        <f t="shared" si="4"/>
        <v>2.8915471698113238E-3</v>
      </c>
      <c r="P38" s="2">
        <f t="shared" si="6"/>
        <v>0</v>
      </c>
      <c r="S38" s="2"/>
      <c r="T38" s="2"/>
      <c r="U38" s="2"/>
      <c r="V38" s="2"/>
    </row>
    <row r="39" spans="2:22" x14ac:dyDescent="0.25">
      <c r="B39" s="17">
        <f t="array" ref="B39">SUM(IF($J$9:$J$874&lt;(($B$32-$B$31)/30),(P9:P874),0))/B36-1</f>
        <v>-0.43413404236973308</v>
      </c>
      <c r="C39" t="s">
        <v>28</v>
      </c>
      <c r="H39" s="9"/>
      <c r="J39">
        <f t="shared" si="0"/>
        <v>31</v>
      </c>
      <c r="K39" s="1">
        <f t="shared" si="1"/>
        <v>38633.333333333328</v>
      </c>
      <c r="L39" s="1">
        <f t="shared" si="2"/>
        <v>538833333.33333278</v>
      </c>
      <c r="M39" s="1">
        <f t="shared" si="5"/>
        <v>110</v>
      </c>
      <c r="N39" s="2">
        <f t="shared" si="3"/>
        <v>3.2129068162208801E-3</v>
      </c>
      <c r="O39" s="2">
        <f t="shared" si="4"/>
        <v>2.8441447571914661E-3</v>
      </c>
      <c r="P39" s="2">
        <f t="shared" si="6"/>
        <v>0</v>
      </c>
      <c r="S39" s="2"/>
      <c r="T39" s="2"/>
      <c r="U39" s="2"/>
      <c r="V39" s="2"/>
    </row>
    <row r="40" spans="2:22" x14ac:dyDescent="0.25">
      <c r="B40" s="17">
        <f t="array" ref="B40">IF($B$17&gt;=1,SUM(IF($J$9:$J$874&lt;13,(P9:P874),0))/B36-1,"")</f>
        <v>-0.5516838495036247</v>
      </c>
      <c r="C40" s="4" t="str">
        <f>IF($B$17&gt;=1,"Return in one year ("&amp;TEXT(B40/1,"#.##%")&amp;" per year)","")</f>
        <v>Return in one year (-55.17% per year)</v>
      </c>
      <c r="H40" s="9"/>
      <c r="J40">
        <f t="shared" si="0"/>
        <v>32</v>
      </c>
      <c r="K40" s="1">
        <f t="shared" si="1"/>
        <v>39266.666666666664</v>
      </c>
      <c r="L40" s="1">
        <f t="shared" si="2"/>
        <v>547666666.66666615</v>
      </c>
      <c r="M40" s="1">
        <f t="shared" si="5"/>
        <v>110</v>
      </c>
      <c r="N40" s="2">
        <f t="shared" si="3"/>
        <v>3.1610857385398982E-3</v>
      </c>
      <c r="O40" s="2">
        <f t="shared" si="4"/>
        <v>2.7982714546561198E-3</v>
      </c>
      <c r="P40" s="2">
        <f t="shared" si="6"/>
        <v>0</v>
      </c>
      <c r="S40" s="2"/>
      <c r="T40" s="2"/>
      <c r="U40" s="2"/>
      <c r="V40" s="2"/>
    </row>
    <row r="41" spans="2:22" x14ac:dyDescent="0.25">
      <c r="B41" s="17">
        <f t="array" ref="B41">IF(B17&gt;=4,SUM(IF($J$9:$J$874&lt;49,(P9:P874),0))/B36-1,"")</f>
        <v>-0.43413404236973308</v>
      </c>
      <c r="C41" s="4" t="str">
        <f>IF($B$17&gt;=4,"Return in four years ("&amp;TEXT(B41/4,"#.##%")&amp;" per year)","")</f>
        <v>Return in four years (-10.85% per year)</v>
      </c>
      <c r="H41" s="9"/>
      <c r="J41">
        <f t="shared" si="0"/>
        <v>33</v>
      </c>
      <c r="K41" s="1">
        <f t="shared" si="1"/>
        <v>39900</v>
      </c>
      <c r="L41" s="1">
        <f t="shared" si="2"/>
        <v>556499999.99999952</v>
      </c>
      <c r="M41" s="1">
        <f t="shared" si="5"/>
        <v>110</v>
      </c>
      <c r="N41" s="2">
        <f t="shared" si="3"/>
        <v>3.1109097744360902E-3</v>
      </c>
      <c r="O41" s="2">
        <f t="shared" si="4"/>
        <v>2.7538544474393556E-3</v>
      </c>
      <c r="P41" s="2">
        <f t="shared" si="6"/>
        <v>0</v>
      </c>
      <c r="S41" s="2"/>
      <c r="T41" s="2"/>
      <c r="U41" s="2"/>
      <c r="V41" s="2"/>
    </row>
    <row r="42" spans="2:22" x14ac:dyDescent="0.25">
      <c r="B42" s="17">
        <f t="array" ref="B42">IF($B$17&gt;=8,SUM(IF($J$9:$J$874&lt;97,(P9:P874),0))/B36-1,"")</f>
        <v>-0.43413404236973308</v>
      </c>
      <c r="C42" s="4" t="str">
        <f>IF($B$17&gt;=8,"Return in eight years ("&amp;TEXT(B42/8,"#.##%")&amp;" per year)","")</f>
        <v>Return in eight years (-5.43% per year)</v>
      </c>
      <c r="H42" s="9"/>
      <c r="J42">
        <f t="shared" si="0"/>
        <v>34</v>
      </c>
      <c r="K42" s="1">
        <f t="shared" si="1"/>
        <v>40533.333333333336</v>
      </c>
      <c r="L42" s="1">
        <f t="shared" si="2"/>
        <v>565333333.3333329</v>
      </c>
      <c r="M42" s="1">
        <f t="shared" si="5"/>
        <v>110</v>
      </c>
      <c r="N42" s="2">
        <f t="shared" si="3"/>
        <v>3.0623018092105258E-3</v>
      </c>
      <c r="O42" s="2">
        <f t="shared" si="4"/>
        <v>2.7108254716981151E-3</v>
      </c>
      <c r="P42" s="2">
        <f t="shared" si="6"/>
        <v>0</v>
      </c>
      <c r="S42" s="2"/>
      <c r="T42" s="2"/>
      <c r="U42" s="2"/>
      <c r="V42" s="2"/>
    </row>
    <row r="43" spans="2:22" ht="15.75" thickBot="1" x14ac:dyDescent="0.3">
      <c r="B43" s="15">
        <f>B38/B36-1</f>
        <v>-0.43413404236973308</v>
      </c>
      <c r="C43" s="29" t="str">
        <f>"Return over life ("&amp;$B$17&amp;" years, "&amp;TEXT(B43/B17,"#.##%")&amp;" per year)"</f>
        <v>Return over life (20 years, -2.17% per year)</v>
      </c>
      <c r="D43" s="13"/>
      <c r="E43" s="13"/>
      <c r="F43" s="13"/>
      <c r="G43" s="13"/>
      <c r="H43" s="14"/>
      <c r="J43">
        <f t="shared" si="0"/>
        <v>35</v>
      </c>
      <c r="K43" s="1">
        <f t="shared" si="1"/>
        <v>41166.666666666672</v>
      </c>
      <c r="L43" s="1">
        <f t="shared" si="2"/>
        <v>574166666.66666627</v>
      </c>
      <c r="M43" s="1">
        <f t="shared" si="5"/>
        <v>110</v>
      </c>
      <c r="N43" s="2">
        <f t="shared" si="3"/>
        <v>3.0151894736842101E-3</v>
      </c>
      <c r="O43" s="2">
        <f t="shared" si="4"/>
        <v>2.6691204644412212E-3</v>
      </c>
      <c r="P43" s="2">
        <f t="shared" si="6"/>
        <v>0</v>
      </c>
      <c r="S43" s="2"/>
      <c r="T43" s="2"/>
      <c r="U43" s="2"/>
      <c r="V43" s="2"/>
    </row>
    <row r="44" spans="2:22" x14ac:dyDescent="0.25">
      <c r="J44">
        <f t="shared" si="0"/>
        <v>36</v>
      </c>
      <c r="K44" s="1">
        <f t="shared" si="1"/>
        <v>41800.000000000007</v>
      </c>
      <c r="L44" s="1">
        <f t="shared" si="2"/>
        <v>582999999.99999964</v>
      </c>
      <c r="M44" s="1">
        <f t="shared" si="5"/>
        <v>110</v>
      </c>
      <c r="N44" s="2">
        <f t="shared" si="3"/>
        <v>3.0585899282296646E-3</v>
      </c>
      <c r="O44" s="2">
        <f t="shared" si="4"/>
        <v>2.6286792452830205E-3</v>
      </c>
      <c r="P44" s="2">
        <f t="shared" si="6"/>
        <v>0</v>
      </c>
      <c r="S44" s="2"/>
      <c r="T44" s="2"/>
      <c r="U44" s="2"/>
      <c r="V44" s="2"/>
    </row>
    <row r="45" spans="2:22" x14ac:dyDescent="0.25">
      <c r="B45" s="18"/>
      <c r="J45">
        <f t="shared" si="0"/>
        <v>37</v>
      </c>
      <c r="K45" s="1">
        <f t="shared" si="1"/>
        <v>42433.333333333343</v>
      </c>
      <c r="L45" s="1">
        <f t="shared" si="2"/>
        <v>591833333.33333302</v>
      </c>
      <c r="M45" s="1">
        <f t="shared" si="5"/>
        <v>110</v>
      </c>
      <c r="N45" s="2">
        <f t="shared" si="3"/>
        <v>3.012939332285938E-3</v>
      </c>
      <c r="O45" s="2">
        <f t="shared" si="4"/>
        <v>2.5894452266967067E-3</v>
      </c>
      <c r="P45" s="2">
        <f t="shared" si="6"/>
        <v>0</v>
      </c>
      <c r="S45" s="2"/>
      <c r="T45" s="2"/>
      <c r="U45" s="2"/>
      <c r="V45" s="2"/>
    </row>
    <row r="46" spans="2:22" x14ac:dyDescent="0.25">
      <c r="J46">
        <f t="shared" si="0"/>
        <v>38</v>
      </c>
      <c r="K46" s="1">
        <f t="shared" si="1"/>
        <v>43066.666666666679</v>
      </c>
      <c r="L46" s="1">
        <f t="shared" si="2"/>
        <v>600666666.66666639</v>
      </c>
      <c r="M46" s="1">
        <f t="shared" si="5"/>
        <v>110</v>
      </c>
      <c r="N46" s="2">
        <f t="shared" si="3"/>
        <v>2.9686314009287917E-3</v>
      </c>
      <c r="O46" s="2">
        <f t="shared" si="4"/>
        <v>2.5513651498335196E-3</v>
      </c>
      <c r="P46" s="2">
        <f t="shared" si="6"/>
        <v>0</v>
      </c>
      <c r="S46" s="2"/>
      <c r="T46" s="2"/>
      <c r="U46" s="2"/>
      <c r="V46" s="2"/>
    </row>
    <row r="47" spans="2:22" x14ac:dyDescent="0.25">
      <c r="C47" s="3"/>
      <c r="J47">
        <f t="shared" si="0"/>
        <v>39</v>
      </c>
      <c r="K47" s="1">
        <f t="shared" si="1"/>
        <v>43700.000000000015</v>
      </c>
      <c r="L47" s="1">
        <f t="shared" si="2"/>
        <v>609499999.99999976</v>
      </c>
      <c r="M47" s="1">
        <f t="shared" si="5"/>
        <v>110</v>
      </c>
      <c r="N47" s="2">
        <f t="shared" si="3"/>
        <v>2.9256077574370699E-3</v>
      </c>
      <c r="O47" s="2">
        <f t="shared" si="4"/>
        <v>2.514388843314193E-3</v>
      </c>
      <c r="P47" s="2">
        <f t="shared" si="6"/>
        <v>0</v>
      </c>
      <c r="S47" s="2"/>
      <c r="T47" s="2"/>
      <c r="U47" s="2"/>
      <c r="V47" s="2"/>
    </row>
    <row r="48" spans="2:22" x14ac:dyDescent="0.25">
      <c r="J48">
        <f t="shared" si="0"/>
        <v>40</v>
      </c>
      <c r="K48" s="1">
        <f t="shared" si="1"/>
        <v>44333.33333333335</v>
      </c>
      <c r="L48" s="1">
        <f t="shared" si="2"/>
        <v>618333333.33333313</v>
      </c>
      <c r="M48" s="1">
        <f t="shared" si="5"/>
        <v>110</v>
      </c>
      <c r="N48" s="2">
        <f t="shared" si="3"/>
        <v>2.883813360902255E-3</v>
      </c>
      <c r="O48" s="2">
        <f t="shared" si="4"/>
        <v>2.4784690026954186E-3</v>
      </c>
      <c r="P48" s="2">
        <f t="shared" si="6"/>
        <v>0</v>
      </c>
      <c r="S48" s="2"/>
      <c r="T48" s="2"/>
      <c r="U48" s="2"/>
      <c r="V48" s="2"/>
    </row>
    <row r="49" spans="2:22" x14ac:dyDescent="0.25">
      <c r="B49" s="18"/>
      <c r="J49">
        <f t="shared" si="0"/>
        <v>41</v>
      </c>
      <c r="K49" s="1">
        <f t="shared" si="1"/>
        <v>44966.666666666686</v>
      </c>
      <c r="L49" s="1">
        <f t="shared" si="2"/>
        <v>627166666.66666651</v>
      </c>
      <c r="M49" s="1">
        <f t="shared" si="5"/>
        <v>110</v>
      </c>
      <c r="N49" s="2">
        <f t="shared" si="3"/>
        <v>2.8431962713120818E-3</v>
      </c>
      <c r="O49" s="2">
        <f t="shared" si="4"/>
        <v>2.4435609885729479E-3</v>
      </c>
      <c r="P49" s="2">
        <f t="shared" si="6"/>
        <v>0</v>
      </c>
      <c r="S49" s="2"/>
      <c r="T49" s="2"/>
      <c r="U49" s="2"/>
      <c r="V49" s="2"/>
    </row>
    <row r="50" spans="2:22" x14ac:dyDescent="0.25">
      <c r="D50" s="32"/>
      <c r="J50">
        <f t="shared" si="0"/>
        <v>42</v>
      </c>
      <c r="K50" s="1">
        <f t="shared" si="1"/>
        <v>45600.000000000022</v>
      </c>
      <c r="L50" s="1">
        <f t="shared" si="2"/>
        <v>635999999.99999988</v>
      </c>
      <c r="M50" s="1">
        <f t="shared" si="5"/>
        <v>110</v>
      </c>
      <c r="N50" s="2">
        <f t="shared" si="3"/>
        <v>2.8037074342105251E-3</v>
      </c>
      <c r="O50" s="2">
        <f t="shared" si="4"/>
        <v>2.4096226415094347E-3</v>
      </c>
      <c r="P50" s="2">
        <f t="shared" si="6"/>
        <v>0</v>
      </c>
      <c r="S50" s="2"/>
      <c r="T50" s="2"/>
      <c r="U50" s="2"/>
      <c r="V50" s="2"/>
    </row>
    <row r="51" spans="2:22" x14ac:dyDescent="0.25">
      <c r="C51" s="3"/>
      <c r="D51" s="32"/>
      <c r="J51">
        <f t="shared" si="0"/>
        <v>43</v>
      </c>
      <c r="K51" s="1">
        <f t="shared" si="1"/>
        <v>46233.333333333358</v>
      </c>
      <c r="L51" s="1">
        <f t="shared" si="2"/>
        <v>644833333.33333325</v>
      </c>
      <c r="M51" s="1">
        <f t="shared" si="5"/>
        <v>110</v>
      </c>
      <c r="N51" s="2">
        <f t="shared" si="3"/>
        <v>2.765300483056956E-3</v>
      </c>
      <c r="O51" s="2">
        <f t="shared" si="4"/>
        <v>2.3766141121736887E-3</v>
      </c>
      <c r="P51" s="2">
        <f t="shared" si="6"/>
        <v>0</v>
      </c>
      <c r="S51" s="2"/>
      <c r="T51" s="2"/>
      <c r="U51" s="2"/>
      <c r="V51" s="2"/>
    </row>
    <row r="52" spans="2:22" x14ac:dyDescent="0.25">
      <c r="C52" s="3"/>
      <c r="J52">
        <f t="shared" si="0"/>
        <v>44</v>
      </c>
      <c r="K52" s="1">
        <f t="shared" si="1"/>
        <v>46866.666666666693</v>
      </c>
      <c r="L52" s="1">
        <f t="shared" si="2"/>
        <v>653666666.66666663</v>
      </c>
      <c r="M52" s="1">
        <f t="shared" si="5"/>
        <v>110</v>
      </c>
      <c r="N52" s="2">
        <f t="shared" si="3"/>
        <v>2.7279315576102404E-3</v>
      </c>
      <c r="O52" s="2">
        <f t="shared" si="4"/>
        <v>2.3444977052524225E-3</v>
      </c>
      <c r="P52" s="2">
        <f t="shared" si="6"/>
        <v>0</v>
      </c>
      <c r="S52" s="2"/>
      <c r="T52" s="2"/>
      <c r="U52" s="2"/>
      <c r="V52" s="2"/>
    </row>
    <row r="53" spans="2:22" x14ac:dyDescent="0.25">
      <c r="C53" s="3"/>
      <c r="D53" s="32"/>
      <c r="J53">
        <f t="shared" si="0"/>
        <v>45</v>
      </c>
      <c r="K53" s="1">
        <f t="shared" si="1"/>
        <v>47500.000000000029</v>
      </c>
      <c r="L53" s="1">
        <f t="shared" si="2"/>
        <v>662500000</v>
      </c>
      <c r="M53" s="1">
        <f t="shared" si="5"/>
        <v>110</v>
      </c>
      <c r="N53" s="2">
        <f t="shared" si="3"/>
        <v>2.6915591368421037E-3</v>
      </c>
      <c r="O53" s="2">
        <f t="shared" si="4"/>
        <v>2.3132377358490567E-3</v>
      </c>
      <c r="P53" s="2">
        <f t="shared" si="6"/>
        <v>0</v>
      </c>
      <c r="S53" s="2"/>
      <c r="T53" s="2"/>
      <c r="U53" s="2"/>
      <c r="V53" s="2"/>
    </row>
    <row r="54" spans="2:22" x14ac:dyDescent="0.25">
      <c r="J54">
        <f t="shared" si="0"/>
        <v>46</v>
      </c>
      <c r="K54" s="1">
        <f t="shared" si="1"/>
        <v>48133.333333333365</v>
      </c>
      <c r="L54" s="1">
        <f t="shared" si="2"/>
        <v>671333333.33333337</v>
      </c>
      <c r="M54" s="1">
        <f t="shared" si="5"/>
        <v>110</v>
      </c>
      <c r="N54" s="2">
        <f t="shared" si="3"/>
        <v>2.6561438850415493E-3</v>
      </c>
      <c r="O54" s="2">
        <f t="shared" si="4"/>
        <v>2.2828003972194641E-3</v>
      </c>
      <c r="P54" s="2">
        <f t="shared" si="6"/>
        <v>0</v>
      </c>
      <c r="S54" s="2"/>
      <c r="T54" s="2"/>
      <c r="U54" s="2"/>
      <c r="V54" s="2"/>
    </row>
    <row r="55" spans="2:22" x14ac:dyDescent="0.25">
      <c r="J55">
        <f t="shared" si="0"/>
        <v>47</v>
      </c>
      <c r="K55" s="1">
        <f t="shared" si="1"/>
        <v>48766.666666666701</v>
      </c>
      <c r="L55" s="1">
        <f t="shared" si="2"/>
        <v>680166666.66666675</v>
      </c>
      <c r="M55" s="1">
        <f t="shared" si="5"/>
        <v>110</v>
      </c>
      <c r="N55" s="2">
        <f t="shared" si="3"/>
        <v>2.6216485099111396E-3</v>
      </c>
      <c r="O55" s="2">
        <f t="shared" si="4"/>
        <v>2.2531536388140164E-3</v>
      </c>
      <c r="P55" s="2">
        <f t="shared" si="6"/>
        <v>0</v>
      </c>
      <c r="S55" s="2"/>
      <c r="T55" s="2"/>
      <c r="U55" s="2"/>
      <c r="V55" s="2"/>
    </row>
    <row r="56" spans="2:22" x14ac:dyDescent="0.25">
      <c r="B56" s="32"/>
      <c r="J56">
        <f t="shared" si="0"/>
        <v>48</v>
      </c>
      <c r="K56" s="1">
        <f t="shared" si="1"/>
        <v>49400.000000000036</v>
      </c>
      <c r="L56" s="1">
        <f t="shared" si="2"/>
        <v>689000000.00000012</v>
      </c>
      <c r="M56" s="1">
        <f t="shared" si="5"/>
        <v>110</v>
      </c>
      <c r="N56" s="2">
        <f t="shared" si="3"/>
        <v>2.6656787605263137E-3</v>
      </c>
      <c r="O56" s="2">
        <f t="shared" si="4"/>
        <v>2.2242670537010157E-3</v>
      </c>
      <c r="P56" s="2">
        <f t="shared" si="6"/>
        <v>0</v>
      </c>
      <c r="S56" s="2"/>
      <c r="T56" s="2"/>
      <c r="U56" s="2"/>
      <c r="V56" s="2"/>
    </row>
    <row r="57" spans="2:22" x14ac:dyDescent="0.25">
      <c r="B57" s="32"/>
      <c r="C57" s="3"/>
      <c r="J57">
        <f t="shared" si="0"/>
        <v>49</v>
      </c>
      <c r="K57" s="1">
        <f t="shared" si="1"/>
        <v>50033.333333333372</v>
      </c>
      <c r="L57" s="1">
        <f t="shared" si="2"/>
        <v>697833333.33333349</v>
      </c>
      <c r="M57" s="1">
        <f t="shared" si="5"/>
        <v>110</v>
      </c>
      <c r="N57" s="2">
        <f t="shared" si="3"/>
        <v>2.6319359914057272E-3</v>
      </c>
      <c r="O57" s="2">
        <f t="shared" si="4"/>
        <v>2.1961117745402433E-3</v>
      </c>
      <c r="P57" s="2">
        <f t="shared" si="6"/>
        <v>0</v>
      </c>
      <c r="S57" s="2"/>
      <c r="T57" s="2"/>
      <c r="U57" s="2"/>
      <c r="V57" s="2"/>
    </row>
    <row r="58" spans="2:22" x14ac:dyDescent="0.25">
      <c r="J58">
        <f t="shared" si="0"/>
        <v>50</v>
      </c>
      <c r="K58" s="1">
        <f t="shared" si="1"/>
        <v>50666.666666666708</v>
      </c>
      <c r="L58" s="1">
        <f t="shared" si="2"/>
        <v>706666666.66666687</v>
      </c>
      <c r="M58" s="1">
        <f t="shared" si="5"/>
        <v>110</v>
      </c>
      <c r="N58" s="2">
        <f t="shared" si="3"/>
        <v>2.5990367915131557E-3</v>
      </c>
      <c r="O58" s="2">
        <f t="shared" si="4"/>
        <v>2.1686603773584897E-3</v>
      </c>
      <c r="P58" s="2">
        <f t="shared" si="6"/>
        <v>0</v>
      </c>
      <c r="S58" s="2"/>
      <c r="T58" s="2"/>
      <c r="U58" s="2"/>
      <c r="V58" s="2"/>
    </row>
    <row r="59" spans="2:22" x14ac:dyDescent="0.25">
      <c r="J59">
        <f t="shared" si="0"/>
        <v>51</v>
      </c>
      <c r="K59" s="1">
        <f t="shared" si="1"/>
        <v>51300.000000000044</v>
      </c>
      <c r="L59" s="1">
        <f t="shared" si="2"/>
        <v>715500000.00000024</v>
      </c>
      <c r="M59" s="1">
        <f t="shared" si="5"/>
        <v>110</v>
      </c>
      <c r="N59" s="2">
        <f t="shared" si="3"/>
        <v>2.5669499175438571E-3</v>
      </c>
      <c r="O59" s="2">
        <f t="shared" si="4"/>
        <v>2.1418867924528294E-3</v>
      </c>
      <c r="P59" s="2">
        <f t="shared" si="6"/>
        <v>0</v>
      </c>
      <c r="S59" s="2"/>
      <c r="T59" s="2"/>
      <c r="U59" s="2"/>
      <c r="V59" s="2"/>
    </row>
    <row r="60" spans="2:22" x14ac:dyDescent="0.25">
      <c r="J60">
        <f t="shared" si="0"/>
        <v>52</v>
      </c>
      <c r="K60" s="1">
        <f t="shared" si="1"/>
        <v>51933.333333333379</v>
      </c>
      <c r="L60" s="1">
        <f t="shared" si="2"/>
        <v>724333333.33333361</v>
      </c>
      <c r="M60" s="1">
        <f t="shared" si="5"/>
        <v>110</v>
      </c>
      <c r="N60" s="2">
        <f t="shared" si="3"/>
        <v>2.5356456502567369E-3</v>
      </c>
      <c r="O60" s="2">
        <f t="shared" si="4"/>
        <v>2.115766221813161E-3</v>
      </c>
      <c r="P60" s="2">
        <f t="shared" si="6"/>
        <v>0</v>
      </c>
      <c r="S60" s="2"/>
      <c r="T60" s="2"/>
      <c r="U60" s="2"/>
      <c r="V60" s="2"/>
    </row>
    <row r="61" spans="2:22" x14ac:dyDescent="0.25">
      <c r="J61">
        <f t="shared" si="0"/>
        <v>53</v>
      </c>
      <c r="K61" s="1">
        <f t="shared" si="1"/>
        <v>52566.666666666715</v>
      </c>
      <c r="L61" s="1">
        <f t="shared" si="2"/>
        <v>733166666.66666698</v>
      </c>
      <c r="M61" s="1">
        <f t="shared" si="5"/>
        <v>110</v>
      </c>
      <c r="N61" s="2">
        <f t="shared" si="3"/>
        <v>2.5050957026632823E-3</v>
      </c>
      <c r="O61" s="2">
        <f t="shared" si="4"/>
        <v>2.0902750625142073E-3</v>
      </c>
      <c r="P61" s="2">
        <f t="shared" si="6"/>
        <v>0</v>
      </c>
      <c r="S61" s="2"/>
      <c r="T61" s="2"/>
      <c r="U61" s="2"/>
      <c r="V61" s="2"/>
    </row>
    <row r="62" spans="2:22" x14ac:dyDescent="0.25">
      <c r="J62">
        <f t="shared" si="0"/>
        <v>54</v>
      </c>
      <c r="K62" s="1">
        <f t="shared" si="1"/>
        <v>53200.000000000051</v>
      </c>
      <c r="L62" s="1">
        <f t="shared" si="2"/>
        <v>742000000.00000036</v>
      </c>
      <c r="M62" s="1">
        <f t="shared" si="5"/>
        <v>110</v>
      </c>
      <c r="N62" s="2">
        <f t="shared" si="3"/>
        <v>2.4752731347744334E-3</v>
      </c>
      <c r="O62" s="2">
        <f t="shared" si="4"/>
        <v>2.0653908355795138E-3</v>
      </c>
      <c r="P62" s="2">
        <f t="shared" si="6"/>
        <v>0</v>
      </c>
      <c r="S62" s="2"/>
      <c r="T62" s="2"/>
      <c r="U62" s="2"/>
      <c r="V62" s="2"/>
    </row>
    <row r="63" spans="2:22" x14ac:dyDescent="0.25">
      <c r="J63">
        <f t="shared" si="0"/>
        <v>55</v>
      </c>
      <c r="K63" s="1">
        <f t="shared" si="1"/>
        <v>53833.333333333387</v>
      </c>
      <c r="L63" s="1">
        <f t="shared" si="2"/>
        <v>750833333.33333373</v>
      </c>
      <c r="M63" s="1">
        <f t="shared" si="5"/>
        <v>110</v>
      </c>
      <c r="N63" s="2">
        <f t="shared" si="3"/>
        <v>2.4461522743653222E-3</v>
      </c>
      <c r="O63" s="2">
        <f t="shared" si="4"/>
        <v>2.0410921198668135E-3</v>
      </c>
      <c r="P63" s="2">
        <f t="shared" si="6"/>
        <v>0</v>
      </c>
      <c r="S63" s="2"/>
      <c r="T63" s="2"/>
      <c r="U63" s="2"/>
      <c r="V63" s="2"/>
    </row>
    <row r="64" spans="2:22" x14ac:dyDescent="0.25">
      <c r="J64">
        <f t="shared" si="0"/>
        <v>56</v>
      </c>
      <c r="K64" s="1">
        <f t="shared" si="1"/>
        <v>54466.666666666722</v>
      </c>
      <c r="L64" s="1">
        <f t="shared" si="2"/>
        <v>759666666.6666671</v>
      </c>
      <c r="M64" s="1">
        <f t="shared" si="5"/>
        <v>110</v>
      </c>
      <c r="N64" s="2">
        <f t="shared" si="3"/>
        <v>2.4177086432680514E-3</v>
      </c>
      <c r="O64" s="2">
        <f t="shared" si="4"/>
        <v>2.0173584905660365E-3</v>
      </c>
      <c r="P64" s="2">
        <f t="shared" si="6"/>
        <v>0</v>
      </c>
      <c r="S64" s="2"/>
      <c r="T64" s="2"/>
      <c r="U64" s="2"/>
      <c r="V64" s="2"/>
    </row>
    <row r="65" spans="10:22" x14ac:dyDescent="0.25">
      <c r="J65">
        <f t="shared" si="0"/>
        <v>57</v>
      </c>
      <c r="K65" s="1">
        <f t="shared" si="1"/>
        <v>55100.000000000058</v>
      </c>
      <c r="L65" s="1">
        <f t="shared" si="2"/>
        <v>768500000.00000048</v>
      </c>
      <c r="M65" s="1">
        <f t="shared" si="5"/>
        <v>110</v>
      </c>
      <c r="N65" s="2">
        <f t="shared" si="3"/>
        <v>2.389918888747729E-3</v>
      </c>
      <c r="O65" s="2">
        <f t="shared" si="4"/>
        <v>1.9941704619388409E-3</v>
      </c>
      <c r="P65" s="2">
        <f t="shared" si="6"/>
        <v>0</v>
      </c>
      <c r="S65" s="2"/>
      <c r="T65" s="2"/>
      <c r="U65" s="2"/>
      <c r="V65" s="2"/>
    </row>
    <row r="66" spans="10:22" x14ac:dyDescent="0.25">
      <c r="J66">
        <f t="shared" si="0"/>
        <v>58</v>
      </c>
      <c r="K66" s="1">
        <f t="shared" si="1"/>
        <v>55733.333333333394</v>
      </c>
      <c r="L66" s="1">
        <f t="shared" si="2"/>
        <v>777333333.33333385</v>
      </c>
      <c r="M66" s="1">
        <f t="shared" si="5"/>
        <v>110</v>
      </c>
      <c r="N66" s="2">
        <f t="shared" si="3"/>
        <v>2.3627607195574134E-3</v>
      </c>
      <c r="O66" s="2">
        <f t="shared" si="4"/>
        <v>1.971509433962263E-3</v>
      </c>
      <c r="P66" s="2">
        <f t="shared" si="6"/>
        <v>0</v>
      </c>
      <c r="S66" s="2"/>
      <c r="T66" s="2"/>
      <c r="U66" s="2"/>
      <c r="V66" s="2"/>
    </row>
    <row r="67" spans="10:22" x14ac:dyDescent="0.25">
      <c r="J67">
        <f t="shared" si="0"/>
        <v>59</v>
      </c>
      <c r="K67" s="1">
        <f t="shared" si="1"/>
        <v>56366.66666666673</v>
      </c>
      <c r="L67" s="1">
        <f t="shared" si="2"/>
        <v>786166666.66666722</v>
      </c>
      <c r="M67" s="1">
        <f t="shared" si="5"/>
        <v>110</v>
      </c>
      <c r="N67" s="2">
        <f t="shared" si="3"/>
        <v>2.336212846303959E-3</v>
      </c>
      <c r="O67" s="2">
        <f t="shared" si="4"/>
        <v>1.9493576425694283E-3</v>
      </c>
      <c r="P67" s="2">
        <f t="shared" si="6"/>
        <v>0</v>
      </c>
      <c r="S67" s="2"/>
      <c r="T67" s="2"/>
      <c r="U67" s="2"/>
      <c r="V67" s="2"/>
    </row>
    <row r="68" spans="10:22" x14ac:dyDescent="0.25">
      <c r="J68">
        <f t="shared" si="0"/>
        <v>60</v>
      </c>
      <c r="K68" s="1">
        <f t="shared" si="1"/>
        <v>57000.000000000065</v>
      </c>
      <c r="L68" s="1">
        <f t="shared" si="2"/>
        <v>795000000.0000006</v>
      </c>
      <c r="M68" s="1">
        <f t="shared" si="5"/>
        <v>110</v>
      </c>
      <c r="N68" s="2">
        <f t="shared" si="3"/>
        <v>2.3795625735631549E-3</v>
      </c>
      <c r="O68" s="2">
        <f t="shared" si="4"/>
        <v>1.9276981132075458E-3</v>
      </c>
      <c r="P68" s="2">
        <f t="shared" si="6"/>
        <v>0</v>
      </c>
      <c r="S68" s="2"/>
      <c r="T68" s="2"/>
      <c r="U68" s="2"/>
      <c r="V68" s="2"/>
    </row>
    <row r="69" spans="10:22" x14ac:dyDescent="0.25">
      <c r="J69">
        <f t="shared" si="0"/>
        <v>61</v>
      </c>
      <c r="K69" s="1">
        <f t="shared" si="1"/>
        <v>57633.333333333401</v>
      </c>
      <c r="L69" s="1">
        <f t="shared" si="2"/>
        <v>803833333.33333397</v>
      </c>
      <c r="M69" s="1">
        <f t="shared" si="5"/>
        <v>110</v>
      </c>
      <c r="N69" s="2">
        <f t="shared" si="3"/>
        <v>2.3534135342932298E-3</v>
      </c>
      <c r="O69" s="2">
        <f t="shared" si="4"/>
        <v>1.906514617458012E-3</v>
      </c>
      <c r="P69" s="2">
        <f t="shared" si="6"/>
        <v>0</v>
      </c>
      <c r="S69" s="2"/>
      <c r="T69" s="2"/>
      <c r="U69" s="2"/>
      <c r="V69" s="2"/>
    </row>
    <row r="70" spans="10:22" x14ac:dyDescent="0.25">
      <c r="J70">
        <f t="shared" si="0"/>
        <v>62</v>
      </c>
      <c r="K70" s="1">
        <f t="shared" si="1"/>
        <v>58266.666666666737</v>
      </c>
      <c r="L70" s="1">
        <f t="shared" si="2"/>
        <v>812666666.66666734</v>
      </c>
      <c r="M70" s="1">
        <f t="shared" si="5"/>
        <v>110</v>
      </c>
      <c r="N70" s="2">
        <f t="shared" si="3"/>
        <v>2.3278329523987386E-3</v>
      </c>
      <c r="O70" s="2">
        <f t="shared" si="4"/>
        <v>1.8857916324856426E-3</v>
      </c>
      <c r="P70" s="2">
        <f t="shared" si="6"/>
        <v>0</v>
      </c>
      <c r="S70" s="2"/>
      <c r="T70" s="2"/>
      <c r="U70" s="2"/>
      <c r="V70" s="2"/>
    </row>
    <row r="71" spans="10:22" x14ac:dyDescent="0.25">
      <c r="J71">
        <f t="shared" si="0"/>
        <v>63</v>
      </c>
      <c r="K71" s="1">
        <f t="shared" si="1"/>
        <v>58900.000000000073</v>
      </c>
      <c r="L71" s="1">
        <f t="shared" si="2"/>
        <v>821500000.00000072</v>
      </c>
      <c r="M71" s="1">
        <f t="shared" si="5"/>
        <v>110</v>
      </c>
      <c r="N71" s="2">
        <f t="shared" si="3"/>
        <v>2.3028024905449879E-3</v>
      </c>
      <c r="O71" s="2">
        <f t="shared" si="4"/>
        <v>1.8655143031040761E-3</v>
      </c>
      <c r="P71" s="2">
        <f t="shared" si="6"/>
        <v>0</v>
      </c>
      <c r="S71" s="2"/>
      <c r="T71" s="2"/>
      <c r="U71" s="2"/>
      <c r="V71" s="2"/>
    </row>
    <row r="72" spans="10:22" x14ac:dyDescent="0.25">
      <c r="J72">
        <f t="shared" si="0"/>
        <v>64</v>
      </c>
      <c r="K72" s="1">
        <f t="shared" si="1"/>
        <v>59533.333333333409</v>
      </c>
      <c r="L72" s="1">
        <f t="shared" si="2"/>
        <v>830333333.33333409</v>
      </c>
      <c r="M72" s="1">
        <f t="shared" si="5"/>
        <v>110</v>
      </c>
      <c r="N72" s="2">
        <f t="shared" si="3"/>
        <v>2.2783045917094034E-3</v>
      </c>
      <c r="O72" s="2">
        <f t="shared" si="4"/>
        <v>1.8456684062625437E-3</v>
      </c>
      <c r="P72" s="2">
        <f t="shared" si="6"/>
        <v>0</v>
      </c>
      <c r="S72" s="2"/>
      <c r="T72" s="2"/>
      <c r="U72" s="2"/>
      <c r="V72" s="2"/>
    </row>
    <row r="73" spans="10:22" x14ac:dyDescent="0.25">
      <c r="J73">
        <f t="shared" ref="J73:J136" si="7">IF(J72="","",IF(J72+1&gt;=$B$17*12,"",J72+1))</f>
        <v>65</v>
      </c>
      <c r="K73" s="1">
        <f t="shared" ref="K73:K136" si="8">IF(J73="","",K72+($B$18*($B$20/12)))</f>
        <v>60166.666666666744</v>
      </c>
      <c r="L73" s="1">
        <f t="shared" ref="L73:L136" si="9">IF(K73="","",L72+($B$19*($B$21/12)))</f>
        <v>839166666.66666746</v>
      </c>
      <c r="M73" s="1">
        <f t="shared" si="5"/>
        <v>110</v>
      </c>
      <c r="N73" s="2">
        <f t="shared" ref="N73:N136" si="10">IF(M73="","",((($M$8/$L$8)*($B$24+$B$23)*4320*(1-$B$30)*$B$18)/(K73))*((1+$B$22)^ROUNDDOWN($J73/12,0)))</f>
        <v>2.2543224381124621E-3</v>
      </c>
      <c r="O73" s="2">
        <f t="shared" ref="O73:O136" si="11">IF(N73="","",IF($J73&lt;($B$32-$B$31)/30,M73/L73*($B$24+$B$23)*4320,IF($J73&lt;($B$33-$B$31)/30,M73/L73*($B$24*0.5+$B$23)*4320,IF($J73&lt;($B$34-$B$31)/30,M73/L73*($B$24*0.25+$B$23)*4320,M73/L73*($B$24*0.125+$B$23)*4320))))</f>
        <v>1.8262403177755691E-3</v>
      </c>
      <c r="P73" s="2">
        <f t="shared" si="6"/>
        <v>0</v>
      </c>
      <c r="S73" s="2"/>
      <c r="T73" s="2"/>
      <c r="U73" s="2"/>
      <c r="V73" s="2"/>
    </row>
    <row r="74" spans="10:22" x14ac:dyDescent="0.25">
      <c r="J74">
        <f t="shared" si="7"/>
        <v>66</v>
      </c>
      <c r="K74" s="1">
        <f t="shared" si="8"/>
        <v>60800.00000000008</v>
      </c>
      <c r="L74" s="1">
        <f t="shared" si="9"/>
        <v>848000000.00000083</v>
      </c>
      <c r="M74" s="1">
        <f t="shared" ref="M74:M137" si="12">IF(L74="","",M73)</f>
        <v>110</v>
      </c>
      <c r="N74" s="2">
        <f t="shared" si="10"/>
        <v>2.2308399127154571E-3</v>
      </c>
      <c r="O74" s="2">
        <f t="shared" si="11"/>
        <v>9.3162735849056512E-4</v>
      </c>
      <c r="P74" s="2">
        <f t="shared" ref="P74:P137" si="13">IF(O74="","",MAX(O74-N74,0))</f>
        <v>0</v>
      </c>
      <c r="S74" s="2"/>
      <c r="T74" s="2"/>
      <c r="U74" s="2"/>
      <c r="V74" s="2"/>
    </row>
    <row r="75" spans="10:22" x14ac:dyDescent="0.25">
      <c r="J75">
        <f t="shared" si="7"/>
        <v>67</v>
      </c>
      <c r="K75" s="1">
        <f t="shared" si="8"/>
        <v>61433.333333333416</v>
      </c>
      <c r="L75" s="1">
        <f t="shared" si="9"/>
        <v>856833333.33333421</v>
      </c>
      <c r="M75" s="1">
        <f t="shared" si="12"/>
        <v>110</v>
      </c>
      <c r="N75" s="2">
        <f t="shared" si="10"/>
        <v>2.207841563099834E-3</v>
      </c>
      <c r="O75" s="2">
        <f t="shared" si="11"/>
        <v>9.2202295273293041E-4</v>
      </c>
      <c r="P75" s="2">
        <f t="shared" si="13"/>
        <v>0</v>
      </c>
      <c r="S75" s="2"/>
      <c r="T75" s="2"/>
      <c r="U75" s="2"/>
      <c r="V75" s="2"/>
    </row>
    <row r="76" spans="10:22" x14ac:dyDescent="0.25">
      <c r="J76">
        <f t="shared" si="7"/>
        <v>68</v>
      </c>
      <c r="K76" s="1">
        <f t="shared" si="8"/>
        <v>62066.666666666752</v>
      </c>
      <c r="L76" s="1">
        <f t="shared" si="9"/>
        <v>865666666.66666758</v>
      </c>
      <c r="M76" s="1">
        <f t="shared" si="12"/>
        <v>110</v>
      </c>
      <c r="N76" s="2">
        <f t="shared" si="10"/>
        <v>2.1853125675579989E-3</v>
      </c>
      <c r="O76" s="2">
        <f t="shared" si="11"/>
        <v>9.1261455525606385E-4</v>
      </c>
      <c r="P76" s="2">
        <f t="shared" si="13"/>
        <v>0</v>
      </c>
      <c r="S76" s="2"/>
      <c r="T76" s="2"/>
      <c r="U76" s="2"/>
      <c r="V76" s="2"/>
    </row>
    <row r="77" spans="10:22" x14ac:dyDescent="0.25">
      <c r="J77">
        <f t="shared" si="7"/>
        <v>69</v>
      </c>
      <c r="K77" s="1">
        <f t="shared" si="8"/>
        <v>62700.000000000087</v>
      </c>
      <c r="L77" s="1">
        <f t="shared" si="9"/>
        <v>874500000.00000095</v>
      </c>
      <c r="M77" s="1">
        <f t="shared" si="12"/>
        <v>110</v>
      </c>
      <c r="N77" s="2">
        <f t="shared" si="10"/>
        <v>2.1632387032392312E-3</v>
      </c>
      <c r="O77" s="2">
        <f t="shared" si="11"/>
        <v>9.0339622641509348E-4</v>
      </c>
      <c r="P77" s="2">
        <f t="shared" si="13"/>
        <v>0</v>
      </c>
      <c r="S77" s="2"/>
      <c r="T77" s="2"/>
      <c r="U77" s="2"/>
      <c r="V77" s="2"/>
    </row>
    <row r="78" spans="10:22" x14ac:dyDescent="0.25">
      <c r="J78">
        <f t="shared" si="7"/>
        <v>70</v>
      </c>
      <c r="K78" s="1">
        <f t="shared" si="8"/>
        <v>63333.333333333423</v>
      </c>
      <c r="L78" s="1">
        <f t="shared" si="9"/>
        <v>883333333.33333433</v>
      </c>
      <c r="M78" s="1">
        <f t="shared" si="12"/>
        <v>110</v>
      </c>
      <c r="N78" s="2">
        <f t="shared" si="10"/>
        <v>2.1416063162068388E-3</v>
      </c>
      <c r="O78" s="2">
        <f t="shared" si="11"/>
        <v>8.9436226415094255E-4</v>
      </c>
      <c r="P78" s="2">
        <f t="shared" si="13"/>
        <v>0</v>
      </c>
      <c r="S78" s="2"/>
      <c r="T78" s="2"/>
      <c r="U78" s="2"/>
      <c r="V78" s="2"/>
    </row>
    <row r="79" spans="10:22" x14ac:dyDescent="0.25">
      <c r="J79">
        <f t="shared" si="7"/>
        <v>71</v>
      </c>
      <c r="K79" s="1">
        <f t="shared" si="8"/>
        <v>63966.666666666759</v>
      </c>
      <c r="L79" s="1">
        <f t="shared" si="9"/>
        <v>892166666.6666677</v>
      </c>
      <c r="M79" s="1">
        <f t="shared" si="12"/>
        <v>110</v>
      </c>
      <c r="N79" s="2">
        <f t="shared" si="10"/>
        <v>2.1204022932740977E-3</v>
      </c>
      <c r="O79" s="2">
        <f t="shared" si="11"/>
        <v>8.8550719222865574E-4</v>
      </c>
      <c r="P79" s="2">
        <f t="shared" si="13"/>
        <v>0</v>
      </c>
      <c r="S79" s="2"/>
      <c r="T79" s="2"/>
      <c r="U79" s="2"/>
      <c r="V79" s="2"/>
    </row>
    <row r="80" spans="10:22" x14ac:dyDescent="0.25">
      <c r="J80">
        <f t="shared" si="7"/>
        <v>72</v>
      </c>
      <c r="K80" s="1">
        <f t="shared" si="8"/>
        <v>64600.000000000095</v>
      </c>
      <c r="L80" s="1">
        <f t="shared" si="9"/>
        <v>901000000.00000107</v>
      </c>
      <c r="M80" s="1">
        <f t="shared" si="12"/>
        <v>110</v>
      </c>
      <c r="N80" s="2">
        <f t="shared" si="10"/>
        <v>2.1626024565618079E-3</v>
      </c>
      <c r="O80" s="2">
        <f t="shared" si="11"/>
        <v>8.7682574916759051E-4</v>
      </c>
      <c r="P80" s="2">
        <f t="shared" si="13"/>
        <v>0</v>
      </c>
      <c r="S80" s="2"/>
      <c r="T80" s="2"/>
      <c r="U80" s="2"/>
      <c r="V80" s="2"/>
    </row>
    <row r="81" spans="10:22" x14ac:dyDescent="0.25">
      <c r="J81">
        <f t="shared" si="7"/>
        <v>73</v>
      </c>
      <c r="K81" s="1">
        <f t="shared" si="8"/>
        <v>65233.33333333343</v>
      </c>
      <c r="L81" s="1">
        <f t="shared" si="9"/>
        <v>909833333.33333445</v>
      </c>
      <c r="M81" s="1">
        <f t="shared" si="12"/>
        <v>110</v>
      </c>
      <c r="N81" s="2">
        <f t="shared" si="10"/>
        <v>2.1416063162068388E-3</v>
      </c>
      <c r="O81" s="2">
        <f t="shared" si="11"/>
        <v>8.6831287781644897E-4</v>
      </c>
      <c r="P81" s="2">
        <f t="shared" si="13"/>
        <v>0</v>
      </c>
      <c r="S81" s="2"/>
      <c r="T81" s="2"/>
      <c r="U81" s="2"/>
      <c r="V81" s="2"/>
    </row>
    <row r="82" spans="10:22" x14ac:dyDescent="0.25">
      <c r="J82">
        <f t="shared" si="7"/>
        <v>74</v>
      </c>
      <c r="K82" s="1">
        <f t="shared" si="8"/>
        <v>65866.666666666759</v>
      </c>
      <c r="L82" s="1">
        <f t="shared" si="9"/>
        <v>918666666.66666782</v>
      </c>
      <c r="M82" s="1">
        <f t="shared" si="12"/>
        <v>110</v>
      </c>
      <c r="N82" s="2">
        <f t="shared" si="10"/>
        <v>2.1210139477817729E-3</v>
      </c>
      <c r="O82" s="2">
        <f t="shared" si="11"/>
        <v>8.5996371552975236E-4</v>
      </c>
      <c r="P82" s="2">
        <f t="shared" si="13"/>
        <v>0</v>
      </c>
      <c r="S82" s="2"/>
      <c r="T82" s="2"/>
      <c r="U82" s="2"/>
      <c r="V82" s="2"/>
    </row>
    <row r="83" spans="10:22" x14ac:dyDescent="0.25">
      <c r="J83">
        <f t="shared" si="7"/>
        <v>75</v>
      </c>
      <c r="K83" s="1">
        <f t="shared" si="8"/>
        <v>66500.000000000087</v>
      </c>
      <c r="L83" s="1">
        <f t="shared" si="9"/>
        <v>927500000.00000119</v>
      </c>
      <c r="M83" s="1">
        <f t="shared" si="12"/>
        <v>110</v>
      </c>
      <c r="N83" s="2">
        <f t="shared" si="10"/>
        <v>2.1008138149457567E-3</v>
      </c>
      <c r="O83" s="2">
        <f t="shared" si="11"/>
        <v>8.5177358490565939E-4</v>
      </c>
      <c r="P83" s="2">
        <f t="shared" si="13"/>
        <v>0</v>
      </c>
      <c r="S83" s="2"/>
      <c r="T83" s="2"/>
      <c r="U83" s="2"/>
      <c r="V83" s="2"/>
    </row>
    <row r="84" spans="10:22" x14ac:dyDescent="0.25">
      <c r="J84">
        <f t="shared" si="7"/>
        <v>76</v>
      </c>
      <c r="K84" s="1">
        <f t="shared" si="8"/>
        <v>67133.333333333416</v>
      </c>
      <c r="L84" s="1">
        <f t="shared" si="9"/>
        <v>936333333.33333457</v>
      </c>
      <c r="M84" s="1">
        <f t="shared" si="12"/>
        <v>110</v>
      </c>
      <c r="N84" s="2">
        <f t="shared" si="10"/>
        <v>2.0809948166915513E-3</v>
      </c>
      <c r="O84" s="2">
        <f t="shared" si="11"/>
        <v>8.4373798504805875E-4</v>
      </c>
      <c r="P84" s="2">
        <f t="shared" si="13"/>
        <v>0</v>
      </c>
      <c r="S84" s="2"/>
      <c r="T84" s="2"/>
      <c r="U84" s="2"/>
      <c r="V84" s="2"/>
    </row>
    <row r="85" spans="10:22" x14ac:dyDescent="0.25">
      <c r="J85">
        <f t="shared" si="7"/>
        <v>77</v>
      </c>
      <c r="K85" s="1">
        <f t="shared" si="8"/>
        <v>67766.666666666744</v>
      </c>
      <c r="L85" s="1">
        <f t="shared" si="9"/>
        <v>945166666.66666794</v>
      </c>
      <c r="M85" s="1">
        <f t="shared" si="12"/>
        <v>110</v>
      </c>
      <c r="N85" s="2">
        <f t="shared" si="10"/>
        <v>2.0615462670028457E-3</v>
      </c>
      <c r="O85" s="2">
        <f t="shared" si="11"/>
        <v>8.3585258331863763E-4</v>
      </c>
      <c r="P85" s="2">
        <f t="shared" si="13"/>
        <v>0</v>
      </c>
      <c r="S85" s="2"/>
      <c r="T85" s="2"/>
      <c r="U85" s="2"/>
      <c r="V85" s="2"/>
    </row>
    <row r="86" spans="10:22" x14ac:dyDescent="0.25">
      <c r="J86">
        <f t="shared" si="7"/>
        <v>78</v>
      </c>
      <c r="K86" s="1">
        <f t="shared" si="8"/>
        <v>68400.000000000073</v>
      </c>
      <c r="L86" s="1">
        <f t="shared" si="9"/>
        <v>954000000.00000131</v>
      </c>
      <c r="M86" s="1">
        <f t="shared" si="12"/>
        <v>110</v>
      </c>
      <c r="N86" s="2">
        <f t="shared" si="10"/>
        <v>2.0424578756417081E-3</v>
      </c>
      <c r="O86" s="2">
        <f t="shared" si="11"/>
        <v>8.281132075471688E-4</v>
      </c>
      <c r="P86" s="2">
        <f t="shared" si="13"/>
        <v>0</v>
      </c>
      <c r="S86" s="2"/>
      <c r="T86" s="2"/>
      <c r="U86" s="2"/>
      <c r="V86" s="2"/>
    </row>
    <row r="87" spans="10:22" x14ac:dyDescent="0.25">
      <c r="J87">
        <f t="shared" si="7"/>
        <v>79</v>
      </c>
      <c r="K87" s="1">
        <f t="shared" si="8"/>
        <v>69033.333333333401</v>
      </c>
      <c r="L87" s="1">
        <f t="shared" si="9"/>
        <v>962833333.33333468</v>
      </c>
      <c r="M87" s="1">
        <f t="shared" si="12"/>
        <v>110</v>
      </c>
      <c r="N87" s="2">
        <f t="shared" si="10"/>
        <v>2.0237197299936192E-3</v>
      </c>
      <c r="O87" s="2">
        <f t="shared" si="11"/>
        <v>8.2051583867058921E-4</v>
      </c>
      <c r="P87" s="2">
        <f t="shared" si="13"/>
        <v>0</v>
      </c>
      <c r="S87" s="2"/>
      <c r="T87" s="2"/>
      <c r="U87" s="2"/>
      <c r="V87" s="2"/>
    </row>
    <row r="88" spans="10:22" x14ac:dyDescent="0.25">
      <c r="J88">
        <f t="shared" si="7"/>
        <v>80</v>
      </c>
      <c r="K88" s="1">
        <f t="shared" si="8"/>
        <v>69666.66666666673</v>
      </c>
      <c r="L88" s="1">
        <f t="shared" si="9"/>
        <v>971666666.66666806</v>
      </c>
      <c r="M88" s="1">
        <f t="shared" si="12"/>
        <v>110</v>
      </c>
      <c r="N88" s="2">
        <f t="shared" si="10"/>
        <v>2.0053222779027684E-3</v>
      </c>
      <c r="O88" s="2">
        <f t="shared" si="11"/>
        <v>8.130566037735838E-4</v>
      </c>
      <c r="P88" s="2">
        <f t="shared" si="13"/>
        <v>0</v>
      </c>
      <c r="S88" s="2"/>
      <c r="T88" s="2"/>
      <c r="U88" s="2"/>
      <c r="V88" s="2"/>
    </row>
    <row r="89" spans="10:22" x14ac:dyDescent="0.25">
      <c r="J89">
        <f t="shared" si="7"/>
        <v>81</v>
      </c>
      <c r="K89" s="1">
        <f t="shared" si="8"/>
        <v>70300.000000000058</v>
      </c>
      <c r="L89" s="1">
        <f t="shared" si="9"/>
        <v>980500000.00000143</v>
      </c>
      <c r="M89" s="1">
        <f t="shared" si="12"/>
        <v>110</v>
      </c>
      <c r="N89" s="2">
        <f t="shared" si="10"/>
        <v>1.987256311435176E-3</v>
      </c>
      <c r="O89" s="2">
        <f t="shared" si="11"/>
        <v>8.0573176950535339E-4</v>
      </c>
      <c r="P89" s="2">
        <f t="shared" si="13"/>
        <v>0</v>
      </c>
      <c r="S89" s="2"/>
      <c r="T89" s="2"/>
      <c r="U89" s="2"/>
      <c r="V89" s="2"/>
    </row>
    <row r="90" spans="10:22" x14ac:dyDescent="0.25">
      <c r="J90">
        <f t="shared" si="7"/>
        <v>82</v>
      </c>
      <c r="K90" s="1">
        <f t="shared" si="8"/>
        <v>70933.333333333387</v>
      </c>
      <c r="L90" s="1">
        <f t="shared" si="9"/>
        <v>989333333.3333348</v>
      </c>
      <c r="M90" s="1">
        <f t="shared" si="12"/>
        <v>110</v>
      </c>
      <c r="N90" s="2">
        <f t="shared" si="10"/>
        <v>1.9695129515116478E-3</v>
      </c>
      <c r="O90" s="2">
        <f t="shared" si="11"/>
        <v>7.985377358490555E-4</v>
      </c>
      <c r="P90" s="2">
        <f t="shared" si="13"/>
        <v>0</v>
      </c>
      <c r="S90" s="2"/>
      <c r="T90" s="2"/>
      <c r="U90" s="2"/>
      <c r="V90" s="2"/>
    </row>
    <row r="91" spans="10:22" x14ac:dyDescent="0.25">
      <c r="J91">
        <f t="shared" si="7"/>
        <v>83</v>
      </c>
      <c r="K91" s="1">
        <f t="shared" si="8"/>
        <v>71566.666666666715</v>
      </c>
      <c r="L91" s="1">
        <f t="shared" si="9"/>
        <v>998166666.66666818</v>
      </c>
      <c r="M91" s="1">
        <f t="shared" si="12"/>
        <v>110</v>
      </c>
      <c r="N91" s="2">
        <f t="shared" si="10"/>
        <v>1.9520836333566775E-3</v>
      </c>
      <c r="O91" s="2">
        <f t="shared" si="11"/>
        <v>7.9147103022207265E-4</v>
      </c>
      <c r="P91" s="2">
        <f t="shared" si="13"/>
        <v>0</v>
      </c>
      <c r="S91" s="2"/>
      <c r="T91" s="2"/>
      <c r="U91" s="2"/>
      <c r="V91" s="2"/>
    </row>
    <row r="92" spans="10:22" x14ac:dyDescent="0.25">
      <c r="J92">
        <f t="shared" si="7"/>
        <v>84</v>
      </c>
      <c r="K92" s="1">
        <f t="shared" si="8"/>
        <v>72200.000000000044</v>
      </c>
      <c r="L92" s="1">
        <f t="shared" si="9"/>
        <v>1007000000.0000015</v>
      </c>
      <c r="M92" s="1">
        <f t="shared" si="12"/>
        <v>110</v>
      </c>
      <c r="N92" s="2">
        <f t="shared" si="10"/>
        <v>1.9930088954945944E-3</v>
      </c>
      <c r="O92" s="2">
        <f t="shared" si="11"/>
        <v>7.8452830188679122E-4</v>
      </c>
      <c r="P92" s="2">
        <f t="shared" si="13"/>
        <v>0</v>
      </c>
      <c r="S92" s="2"/>
      <c r="T92" s="2"/>
      <c r="U92" s="2"/>
      <c r="V92" s="2"/>
    </row>
    <row r="93" spans="10:22" x14ac:dyDescent="0.25">
      <c r="J93">
        <f t="shared" si="7"/>
        <v>85</v>
      </c>
      <c r="K93" s="1">
        <f t="shared" si="8"/>
        <v>72833.333333333372</v>
      </c>
      <c r="L93" s="1">
        <f t="shared" si="9"/>
        <v>1015833333.3333349</v>
      </c>
      <c r="M93" s="1">
        <f t="shared" si="12"/>
        <v>110</v>
      </c>
      <c r="N93" s="2">
        <f t="shared" si="10"/>
        <v>1.9756783833598589E-3</v>
      </c>
      <c r="O93" s="2">
        <f t="shared" si="11"/>
        <v>7.7770631665299308E-4</v>
      </c>
      <c r="P93" s="2">
        <f t="shared" si="13"/>
        <v>0</v>
      </c>
      <c r="S93" s="2"/>
      <c r="T93" s="2"/>
      <c r="U93" s="2"/>
      <c r="V93" s="2"/>
    </row>
    <row r="94" spans="10:22" x14ac:dyDescent="0.25">
      <c r="J94">
        <f t="shared" si="7"/>
        <v>86</v>
      </c>
      <c r="K94" s="1">
        <f t="shared" si="8"/>
        <v>73466.666666666701</v>
      </c>
      <c r="L94" s="1">
        <f t="shared" si="9"/>
        <v>1024666666.6666683</v>
      </c>
      <c r="M94" s="1">
        <f t="shared" si="12"/>
        <v>110</v>
      </c>
      <c r="N94" s="2">
        <f t="shared" si="10"/>
        <v>1.9586466731584809E-3</v>
      </c>
      <c r="O94" s="2">
        <f t="shared" si="11"/>
        <v>7.7100195185426034E-4</v>
      </c>
      <c r="P94" s="2">
        <f t="shared" si="13"/>
        <v>0</v>
      </c>
      <c r="S94" s="2"/>
      <c r="T94" s="2"/>
      <c r="U94" s="2"/>
      <c r="V94" s="2"/>
    </row>
    <row r="95" spans="10:22" x14ac:dyDescent="0.25">
      <c r="J95">
        <f t="shared" si="7"/>
        <v>87</v>
      </c>
      <c r="K95" s="1">
        <f t="shared" si="8"/>
        <v>74100.000000000029</v>
      </c>
      <c r="L95" s="1">
        <f t="shared" si="9"/>
        <v>1033500000.0000017</v>
      </c>
      <c r="M95" s="1">
        <f t="shared" si="12"/>
        <v>110</v>
      </c>
      <c r="N95" s="2">
        <f t="shared" si="10"/>
        <v>1.9419061033024254E-3</v>
      </c>
      <c r="O95" s="2">
        <f t="shared" si="11"/>
        <v>7.6441219158200169E-4</v>
      </c>
      <c r="P95" s="2">
        <f t="shared" si="13"/>
        <v>0</v>
      </c>
      <c r="S95" s="2"/>
      <c r="T95" s="2"/>
      <c r="U95" s="2"/>
      <c r="V95" s="2"/>
    </row>
    <row r="96" spans="10:22" x14ac:dyDescent="0.25">
      <c r="J96">
        <f t="shared" si="7"/>
        <v>88</v>
      </c>
      <c r="K96" s="1">
        <f t="shared" si="8"/>
        <v>74733.333333333358</v>
      </c>
      <c r="L96" s="1">
        <f t="shared" si="9"/>
        <v>1042333333.333335</v>
      </c>
      <c r="M96" s="1">
        <f t="shared" si="12"/>
        <v>110</v>
      </c>
      <c r="N96" s="2">
        <f t="shared" si="10"/>
        <v>1.9254492719185069E-3</v>
      </c>
      <c r="O96" s="2">
        <f t="shared" si="11"/>
        <v>7.5793412216181521E-4</v>
      </c>
      <c r="P96" s="2">
        <f t="shared" si="13"/>
        <v>0</v>
      </c>
      <c r="S96" s="2"/>
      <c r="T96" s="2"/>
      <c r="U96" s="2"/>
      <c r="V96" s="2"/>
    </row>
    <row r="97" spans="10:22" x14ac:dyDescent="0.25">
      <c r="J97">
        <f t="shared" si="7"/>
        <v>89</v>
      </c>
      <c r="K97" s="1">
        <f t="shared" si="8"/>
        <v>75366.666666666686</v>
      </c>
      <c r="L97" s="1">
        <f t="shared" si="9"/>
        <v>1051166666.6666684</v>
      </c>
      <c r="M97" s="1">
        <f t="shared" si="12"/>
        <v>110</v>
      </c>
      <c r="N97" s="2">
        <f t="shared" si="10"/>
        <v>1.9092690259359987E-3</v>
      </c>
      <c r="O97" s="2">
        <f t="shared" si="11"/>
        <v>7.515649278579344E-4</v>
      </c>
      <c r="P97" s="2">
        <f t="shared" si="13"/>
        <v>0</v>
      </c>
      <c r="S97" s="2"/>
      <c r="T97" s="2"/>
      <c r="U97" s="2"/>
      <c r="V97" s="2"/>
    </row>
    <row r="98" spans="10:22" x14ac:dyDescent="0.25">
      <c r="J98">
        <f t="shared" si="7"/>
        <v>90</v>
      </c>
      <c r="K98" s="1">
        <f t="shared" si="8"/>
        <v>76000.000000000015</v>
      </c>
      <c r="L98" s="1">
        <f t="shared" si="9"/>
        <v>1060000000.0000018</v>
      </c>
      <c r="M98" s="1">
        <f t="shared" si="12"/>
        <v>110</v>
      </c>
      <c r="N98" s="2">
        <f t="shared" si="10"/>
        <v>1.8933584507198654E-3</v>
      </c>
      <c r="O98" s="2">
        <f t="shared" si="11"/>
        <v>7.4530188679245162E-4</v>
      </c>
      <c r="P98" s="2">
        <f t="shared" si="13"/>
        <v>0</v>
      </c>
      <c r="S98" s="2"/>
      <c r="T98" s="2"/>
      <c r="U98" s="2"/>
      <c r="V98" s="2"/>
    </row>
    <row r="99" spans="10:22" x14ac:dyDescent="0.25">
      <c r="J99">
        <f t="shared" si="7"/>
        <v>91</v>
      </c>
      <c r="K99" s="1">
        <f t="shared" si="8"/>
        <v>76633.333333333343</v>
      </c>
      <c r="L99" s="1">
        <f t="shared" si="9"/>
        <v>1068833333.3333352</v>
      </c>
      <c r="M99" s="1">
        <f t="shared" si="12"/>
        <v>110</v>
      </c>
      <c r="N99" s="2">
        <f t="shared" si="10"/>
        <v>1.8777108602180484E-3</v>
      </c>
      <c r="O99" s="2">
        <f t="shared" si="11"/>
        <v>7.3914236706689406E-4</v>
      </c>
      <c r="P99" s="2">
        <f t="shared" si="13"/>
        <v>0</v>
      </c>
      <c r="S99" s="2"/>
      <c r="T99" s="2"/>
      <c r="U99" s="2"/>
      <c r="V99" s="2"/>
    </row>
    <row r="100" spans="10:22" x14ac:dyDescent="0.25">
      <c r="J100">
        <f t="shared" si="7"/>
        <v>92</v>
      </c>
      <c r="K100" s="1">
        <f t="shared" si="8"/>
        <v>77266.666666666672</v>
      </c>
      <c r="L100" s="1">
        <f t="shared" si="9"/>
        <v>1077666666.6666684</v>
      </c>
      <c r="M100" s="1">
        <f t="shared" si="12"/>
        <v>110</v>
      </c>
      <c r="N100" s="2">
        <f t="shared" si="10"/>
        <v>1.8623197875933103E-3</v>
      </c>
      <c r="O100" s="2">
        <f t="shared" si="11"/>
        <v>7.330838230745427E-4</v>
      </c>
      <c r="P100" s="2">
        <f t="shared" si="13"/>
        <v>0</v>
      </c>
      <c r="S100" s="2"/>
      <c r="T100" s="2"/>
      <c r="U100" s="2"/>
      <c r="V100" s="2"/>
    </row>
    <row r="101" spans="10:22" x14ac:dyDescent="0.25">
      <c r="J101">
        <f t="shared" si="7"/>
        <v>93</v>
      </c>
      <c r="K101" s="1">
        <f t="shared" si="8"/>
        <v>77900</v>
      </c>
      <c r="L101" s="1">
        <f t="shared" si="9"/>
        <v>1086500000.0000017</v>
      </c>
      <c r="M101" s="1">
        <f t="shared" si="12"/>
        <v>110</v>
      </c>
      <c r="N101" s="2">
        <f t="shared" si="10"/>
        <v>1.8471789763120641E-3</v>
      </c>
      <c r="O101" s="2">
        <f t="shared" si="11"/>
        <v>7.2712379199263574E-4</v>
      </c>
      <c r="P101" s="2">
        <f t="shared" si="13"/>
        <v>0</v>
      </c>
      <c r="S101" s="2"/>
      <c r="T101" s="2"/>
      <c r="U101" s="2"/>
      <c r="V101" s="2"/>
    </row>
    <row r="102" spans="10:22" x14ac:dyDescent="0.25">
      <c r="J102">
        <f t="shared" si="7"/>
        <v>94</v>
      </c>
      <c r="K102" s="1">
        <f t="shared" si="8"/>
        <v>78533.333333333328</v>
      </c>
      <c r="L102" s="1">
        <f t="shared" si="9"/>
        <v>1095333333.3333349</v>
      </c>
      <c r="M102" s="1">
        <f t="shared" si="12"/>
        <v>110</v>
      </c>
      <c r="N102" s="2">
        <f t="shared" si="10"/>
        <v>1.8322823716643863E-3</v>
      </c>
      <c r="O102" s="2">
        <f t="shared" si="11"/>
        <v>7.2125989044430816E-4</v>
      </c>
      <c r="P102" s="2">
        <f t="shared" si="13"/>
        <v>0</v>
      </c>
      <c r="S102" s="2"/>
      <c r="T102" s="2"/>
      <c r="U102" s="2"/>
      <c r="V102" s="2"/>
    </row>
    <row r="103" spans="10:22" x14ac:dyDescent="0.25">
      <c r="J103">
        <f t="shared" si="7"/>
        <v>95</v>
      </c>
      <c r="K103" s="1">
        <f t="shared" si="8"/>
        <v>79166.666666666657</v>
      </c>
      <c r="L103" s="1">
        <f t="shared" si="9"/>
        <v>1104166666.6666682</v>
      </c>
      <c r="M103" s="1">
        <f t="shared" si="12"/>
        <v>110</v>
      </c>
      <c r="N103" s="2">
        <f t="shared" si="10"/>
        <v>1.8176241126910712E-3</v>
      </c>
      <c r="O103" s="2">
        <f t="shared" si="11"/>
        <v>7.1548981132075378E-4</v>
      </c>
      <c r="P103" s="2">
        <f t="shared" si="13"/>
        <v>0</v>
      </c>
      <c r="S103" s="2"/>
      <c r="T103" s="2"/>
      <c r="U103" s="2"/>
      <c r="V103" s="2"/>
    </row>
    <row r="104" spans="10:22" x14ac:dyDescent="0.25">
      <c r="J104">
        <f t="shared" si="7"/>
        <v>96</v>
      </c>
      <c r="K104" s="1">
        <f t="shared" si="8"/>
        <v>79799.999999999985</v>
      </c>
      <c r="L104" s="1">
        <f t="shared" si="9"/>
        <v>1113000000.0000014</v>
      </c>
      <c r="M104" s="1">
        <f t="shared" si="12"/>
        <v>110</v>
      </c>
      <c r="N104" s="2">
        <f t="shared" si="10"/>
        <v>1.8572944802299637E-3</v>
      </c>
      <c r="O104" s="2">
        <f t="shared" si="11"/>
        <v>7.0981132075471605E-4</v>
      </c>
      <c r="P104" s="2">
        <f t="shared" si="13"/>
        <v>0</v>
      </c>
      <c r="S104" s="2"/>
      <c r="T104" s="2"/>
      <c r="U104" s="2"/>
      <c r="V104" s="2"/>
    </row>
    <row r="105" spans="10:22" x14ac:dyDescent="0.25">
      <c r="J105">
        <f t="shared" si="7"/>
        <v>97</v>
      </c>
      <c r="K105" s="1">
        <f t="shared" si="8"/>
        <v>80433.333333333314</v>
      </c>
      <c r="L105" s="1">
        <f t="shared" si="9"/>
        <v>1121833333.3333347</v>
      </c>
      <c r="M105" s="1">
        <f t="shared" si="12"/>
        <v>110</v>
      </c>
      <c r="N105" s="2">
        <f t="shared" si="10"/>
        <v>1.842670114243901E-3</v>
      </c>
      <c r="O105" s="2">
        <f t="shared" si="11"/>
        <v>7.0422225523696254E-4</v>
      </c>
      <c r="P105" s="2">
        <f t="shared" si="13"/>
        <v>0</v>
      </c>
      <c r="S105" s="2"/>
      <c r="T105" s="2"/>
      <c r="U105" s="2"/>
      <c r="V105" s="2"/>
    </row>
    <row r="106" spans="10:22" x14ac:dyDescent="0.25">
      <c r="J106">
        <f t="shared" si="7"/>
        <v>98</v>
      </c>
      <c r="K106" s="1">
        <f t="shared" si="8"/>
        <v>81066.666666666642</v>
      </c>
      <c r="L106" s="1">
        <f t="shared" si="9"/>
        <v>1130666666.6666679</v>
      </c>
      <c r="M106" s="1">
        <f t="shared" si="12"/>
        <v>110</v>
      </c>
      <c r="N106" s="2">
        <f t="shared" si="10"/>
        <v>1.8282742539763707E-3</v>
      </c>
      <c r="O106" s="2">
        <f t="shared" si="11"/>
        <v>6.9872051886792368E-4</v>
      </c>
      <c r="P106" s="2">
        <f t="shared" si="13"/>
        <v>0</v>
      </c>
      <c r="S106" s="2"/>
      <c r="T106" s="2"/>
      <c r="U106" s="2"/>
      <c r="V106" s="2"/>
    </row>
    <row r="107" spans="10:22" x14ac:dyDescent="0.25">
      <c r="J107">
        <f t="shared" si="7"/>
        <v>99</v>
      </c>
      <c r="K107" s="1">
        <f t="shared" si="8"/>
        <v>81699.999999999971</v>
      </c>
      <c r="L107" s="1">
        <f t="shared" si="9"/>
        <v>1139500000.0000012</v>
      </c>
      <c r="M107" s="1">
        <f t="shared" si="12"/>
        <v>110</v>
      </c>
      <c r="N107" s="2">
        <f t="shared" si="10"/>
        <v>1.8141015853408949E-3</v>
      </c>
      <c r="O107" s="2">
        <f t="shared" si="11"/>
        <v>6.9330408073716473E-4</v>
      </c>
      <c r="P107" s="2">
        <f t="shared" si="13"/>
        <v>0</v>
      </c>
      <c r="S107" s="2"/>
      <c r="T107" s="2"/>
      <c r="U107" s="2"/>
      <c r="V107" s="2"/>
    </row>
    <row r="108" spans="10:22" x14ac:dyDescent="0.25">
      <c r="J108">
        <f t="shared" si="7"/>
        <v>100</v>
      </c>
      <c r="K108" s="1">
        <f t="shared" si="8"/>
        <v>82333.333333333299</v>
      </c>
      <c r="L108" s="1">
        <f t="shared" si="9"/>
        <v>1148333333.3333344</v>
      </c>
      <c r="M108" s="1">
        <f t="shared" si="12"/>
        <v>110</v>
      </c>
      <c r="N108" s="2">
        <f t="shared" si="10"/>
        <v>1.8001469577613497E-3</v>
      </c>
      <c r="O108" s="2">
        <f t="shared" si="11"/>
        <v>6.8797097242380195E-4</v>
      </c>
      <c r="P108" s="2">
        <f t="shared" si="13"/>
        <v>0</v>
      </c>
      <c r="S108" s="2"/>
      <c r="T108" s="2"/>
      <c r="U108" s="2"/>
      <c r="V108" s="2"/>
    </row>
    <row r="109" spans="10:22" x14ac:dyDescent="0.25">
      <c r="J109">
        <f t="shared" si="7"/>
        <v>101</v>
      </c>
      <c r="K109" s="1">
        <f t="shared" si="8"/>
        <v>82966.666666666628</v>
      </c>
      <c r="L109" s="1">
        <f t="shared" si="9"/>
        <v>1157166666.6666677</v>
      </c>
      <c r="M109" s="1">
        <f t="shared" si="12"/>
        <v>110</v>
      </c>
      <c r="N109" s="2">
        <f t="shared" si="10"/>
        <v>1.7864053779311103E-3</v>
      </c>
      <c r="O109" s="2">
        <f t="shared" si="11"/>
        <v>6.8271928561140652E-4</v>
      </c>
      <c r="P109" s="2">
        <f t="shared" si="13"/>
        <v>0</v>
      </c>
      <c r="S109" s="2"/>
      <c r="T109" s="2"/>
      <c r="U109" s="2"/>
      <c r="V109" s="2"/>
    </row>
    <row r="110" spans="10:22" x14ac:dyDescent="0.25">
      <c r="J110">
        <f t="shared" si="7"/>
        <v>102</v>
      </c>
      <c r="K110" s="1">
        <f t="shared" si="8"/>
        <v>83599.999999999956</v>
      </c>
      <c r="L110" s="1">
        <f t="shared" si="9"/>
        <v>1166000000.000001</v>
      </c>
      <c r="M110" s="1">
        <f t="shared" si="12"/>
        <v>110</v>
      </c>
      <c r="N110" s="2">
        <f t="shared" si="10"/>
        <v>1.772872003855875E-3</v>
      </c>
      <c r="O110" s="2">
        <f t="shared" si="11"/>
        <v>6.7754716981132019E-4</v>
      </c>
      <c r="P110" s="2">
        <f t="shared" si="13"/>
        <v>0</v>
      </c>
      <c r="S110" s="2"/>
      <c r="T110" s="2"/>
      <c r="U110" s="2"/>
      <c r="V110" s="2"/>
    </row>
    <row r="111" spans="10:22" x14ac:dyDescent="0.25">
      <c r="J111">
        <f t="shared" si="7"/>
        <v>103</v>
      </c>
      <c r="K111" s="1">
        <f t="shared" si="8"/>
        <v>84233.333333333285</v>
      </c>
      <c r="L111" s="1">
        <f t="shared" si="9"/>
        <v>1174833333.3333342</v>
      </c>
      <c r="M111" s="1">
        <f t="shared" si="12"/>
        <v>110</v>
      </c>
      <c r="N111" s="2">
        <f t="shared" si="10"/>
        <v>1.7595421391652293E-3</v>
      </c>
      <c r="O111" s="2">
        <f t="shared" si="11"/>
        <v>6.7245283018867869E-4</v>
      </c>
      <c r="P111" s="2">
        <f t="shared" si="13"/>
        <v>0</v>
      </c>
      <c r="S111" s="2"/>
      <c r="T111" s="2"/>
      <c r="U111" s="2"/>
      <c r="V111" s="2"/>
    </row>
    <row r="112" spans="10:22" x14ac:dyDescent="0.25">
      <c r="J112">
        <f t="shared" si="7"/>
        <v>104</v>
      </c>
      <c r="K112" s="1">
        <f t="shared" si="8"/>
        <v>84866.666666666613</v>
      </c>
      <c r="L112" s="1">
        <f t="shared" si="9"/>
        <v>1183666666.6666675</v>
      </c>
      <c r="M112" s="1">
        <f t="shared" si="12"/>
        <v>110</v>
      </c>
      <c r="N112" s="2">
        <f t="shared" si="10"/>
        <v>1.7464112276789215E-3</v>
      </c>
      <c r="O112" s="2">
        <f t="shared" si="11"/>
        <v>6.6743452548577832E-4</v>
      </c>
      <c r="P112" s="2">
        <f t="shared" si="13"/>
        <v>0</v>
      </c>
      <c r="S112" s="2"/>
      <c r="T112" s="2"/>
      <c r="U112" s="2"/>
      <c r="V112" s="2"/>
    </row>
    <row r="113" spans="10:22" x14ac:dyDescent="0.25">
      <c r="J113">
        <f t="shared" si="7"/>
        <v>105</v>
      </c>
      <c r="K113" s="1">
        <f t="shared" si="8"/>
        <v>85499.999999999942</v>
      </c>
      <c r="L113" s="1">
        <f t="shared" si="9"/>
        <v>1192500000.0000007</v>
      </c>
      <c r="M113" s="1">
        <f t="shared" si="12"/>
        <v>110</v>
      </c>
      <c r="N113" s="2">
        <f t="shared" si="10"/>
        <v>1.7334748482146336E-3</v>
      </c>
      <c r="O113" s="2">
        <f t="shared" si="11"/>
        <v>6.6249056603773552E-4</v>
      </c>
      <c r="P113" s="2">
        <f t="shared" si="13"/>
        <v>0</v>
      </c>
      <c r="S113" s="2"/>
      <c r="T113" s="2"/>
      <c r="U113" s="2"/>
      <c r="V113" s="2"/>
    </row>
    <row r="114" spans="10:22" x14ac:dyDescent="0.25">
      <c r="J114">
        <f t="shared" si="7"/>
        <v>106</v>
      </c>
      <c r="K114" s="1">
        <f t="shared" si="8"/>
        <v>86133.33333333327</v>
      </c>
      <c r="L114" s="1">
        <f t="shared" si="9"/>
        <v>1201333333.333334</v>
      </c>
      <c r="M114" s="1">
        <f t="shared" si="12"/>
        <v>110</v>
      </c>
      <c r="N114" s="2">
        <f t="shared" si="10"/>
        <v>1.7207287096248202E-3</v>
      </c>
      <c r="O114" s="2">
        <f t="shared" si="11"/>
        <v>6.5761931187569348E-4</v>
      </c>
      <c r="P114" s="2">
        <f t="shared" si="13"/>
        <v>0</v>
      </c>
      <c r="S114" s="2"/>
      <c r="T114" s="2"/>
      <c r="U114" s="2"/>
      <c r="V114" s="2"/>
    </row>
    <row r="115" spans="10:22" x14ac:dyDescent="0.25">
      <c r="J115">
        <f t="shared" si="7"/>
        <v>107</v>
      </c>
      <c r="K115" s="1">
        <f t="shared" si="8"/>
        <v>86766.666666666599</v>
      </c>
      <c r="L115" s="1">
        <f t="shared" si="9"/>
        <v>1210166666.6666672</v>
      </c>
      <c r="M115" s="1">
        <f t="shared" si="12"/>
        <v>110</v>
      </c>
      <c r="N115" s="2">
        <f t="shared" si="10"/>
        <v>1.7081686460509162E-3</v>
      </c>
      <c r="O115" s="2">
        <f t="shared" si="11"/>
        <v>6.5281917091309706E-4</v>
      </c>
      <c r="P115" s="2">
        <f t="shared" si="13"/>
        <v>0</v>
      </c>
      <c r="S115" s="2"/>
      <c r="T115" s="2"/>
      <c r="U115" s="2"/>
      <c r="V115" s="2"/>
    </row>
    <row r="116" spans="10:22" x14ac:dyDescent="0.25">
      <c r="J116">
        <f t="shared" si="7"/>
        <v>108</v>
      </c>
      <c r="K116" s="1">
        <f t="shared" si="8"/>
        <v>87399.999999999927</v>
      </c>
      <c r="L116" s="1">
        <f t="shared" si="9"/>
        <v>1219000000.0000005</v>
      </c>
      <c r="M116" s="1">
        <f t="shared" si="12"/>
        <v>110</v>
      </c>
      <c r="N116" s="2">
        <f t="shared" si="10"/>
        <v>1.7466643307553972E-3</v>
      </c>
      <c r="O116" s="2">
        <f t="shared" si="11"/>
        <v>6.4808859721082832E-4</v>
      </c>
      <c r="P116" s="2">
        <f t="shared" si="13"/>
        <v>0</v>
      </c>
      <c r="S116" s="2"/>
      <c r="T116" s="2"/>
      <c r="U116" s="2"/>
      <c r="V116" s="2"/>
    </row>
    <row r="117" spans="10:22" x14ac:dyDescent="0.25">
      <c r="J117">
        <f t="shared" si="7"/>
        <v>109</v>
      </c>
      <c r="K117" s="1">
        <f t="shared" si="8"/>
        <v>88033.333333333256</v>
      </c>
      <c r="L117" s="1">
        <f t="shared" si="9"/>
        <v>1227833333.3333337</v>
      </c>
      <c r="M117" s="1">
        <f t="shared" si="12"/>
        <v>110</v>
      </c>
      <c r="N117" s="2">
        <f t="shared" si="10"/>
        <v>1.7340984003183083E-3</v>
      </c>
      <c r="O117" s="2">
        <f t="shared" si="11"/>
        <v>6.4342608931722528E-4</v>
      </c>
      <c r="P117" s="2">
        <f t="shared" si="13"/>
        <v>0</v>
      </c>
      <c r="S117" s="2"/>
      <c r="T117" s="2"/>
      <c r="U117" s="2"/>
      <c r="V117" s="2"/>
    </row>
    <row r="118" spans="10:22" x14ac:dyDescent="0.25">
      <c r="J118">
        <f t="shared" si="7"/>
        <v>110</v>
      </c>
      <c r="K118" s="1">
        <f t="shared" si="8"/>
        <v>88666.666666666584</v>
      </c>
      <c r="L118" s="1">
        <f t="shared" si="9"/>
        <v>1236666666.666667</v>
      </c>
      <c r="M118" s="1">
        <f t="shared" si="12"/>
        <v>110</v>
      </c>
      <c r="N118" s="2">
        <f t="shared" si="10"/>
        <v>1.7217119831731778E-3</v>
      </c>
      <c r="O118" s="2">
        <f t="shared" si="11"/>
        <v>6.3883018867924514E-4</v>
      </c>
      <c r="P118" s="2">
        <f t="shared" si="13"/>
        <v>0</v>
      </c>
      <c r="S118" s="2"/>
      <c r="T118" s="2"/>
      <c r="U118" s="2"/>
      <c r="V118" s="2"/>
    </row>
    <row r="119" spans="10:22" x14ac:dyDescent="0.25">
      <c r="J119">
        <f t="shared" si="7"/>
        <v>111</v>
      </c>
      <c r="K119" s="1">
        <f t="shared" si="8"/>
        <v>89299.999999999913</v>
      </c>
      <c r="L119" s="1">
        <f t="shared" si="9"/>
        <v>1245500000.0000002</v>
      </c>
      <c r="M119" s="1">
        <f t="shared" si="12"/>
        <v>110</v>
      </c>
      <c r="N119" s="2">
        <f t="shared" si="10"/>
        <v>1.7095012598882615E-3</v>
      </c>
      <c r="O119" s="2">
        <f t="shared" si="11"/>
        <v>6.3429947812123635E-4</v>
      </c>
      <c r="P119" s="2">
        <f t="shared" si="13"/>
        <v>0</v>
      </c>
      <c r="S119" s="2"/>
      <c r="T119" s="2"/>
      <c r="U119" s="2"/>
      <c r="V119" s="2"/>
    </row>
    <row r="120" spans="10:22" x14ac:dyDescent="0.25">
      <c r="J120">
        <f t="shared" si="7"/>
        <v>112</v>
      </c>
      <c r="K120" s="1">
        <f t="shared" si="8"/>
        <v>89933.333333333241</v>
      </c>
      <c r="L120" s="1">
        <f t="shared" si="9"/>
        <v>1254333333.3333335</v>
      </c>
      <c r="M120" s="1">
        <f t="shared" si="12"/>
        <v>110</v>
      </c>
      <c r="N120" s="2">
        <f t="shared" si="10"/>
        <v>1.6974625186214429E-3</v>
      </c>
      <c r="O120" s="2">
        <f t="shared" si="11"/>
        <v>6.298325803879883E-4</v>
      </c>
      <c r="P120" s="2">
        <f t="shared" si="13"/>
        <v>0</v>
      </c>
      <c r="S120" s="2"/>
      <c r="T120" s="2"/>
      <c r="U120" s="2"/>
      <c r="V120" s="2"/>
    </row>
    <row r="121" spans="10:22" x14ac:dyDescent="0.25">
      <c r="J121">
        <f t="shared" si="7"/>
        <v>113</v>
      </c>
      <c r="K121" s="1">
        <f t="shared" si="8"/>
        <v>90566.66666666657</v>
      </c>
      <c r="L121" s="1">
        <f t="shared" si="9"/>
        <v>1263166666.6666667</v>
      </c>
      <c r="M121" s="1">
        <f t="shared" si="12"/>
        <v>110</v>
      </c>
      <c r="N121" s="2">
        <f t="shared" si="10"/>
        <v>1.6855921513583558E-3</v>
      </c>
      <c r="O121" s="2">
        <f t="shared" si="11"/>
        <v>6.2542815674891141E-4</v>
      </c>
      <c r="P121" s="2">
        <f t="shared" si="13"/>
        <v>0</v>
      </c>
      <c r="S121" s="2"/>
      <c r="T121" s="2"/>
      <c r="U121" s="2"/>
      <c r="V121" s="2"/>
    </row>
    <row r="122" spans="10:22" x14ac:dyDescent="0.25">
      <c r="J122">
        <f t="shared" si="7"/>
        <v>114</v>
      </c>
      <c r="K122" s="1">
        <f t="shared" si="8"/>
        <v>91199.999999999898</v>
      </c>
      <c r="L122" s="1">
        <f t="shared" si="9"/>
        <v>1272000000</v>
      </c>
      <c r="M122" s="1">
        <f t="shared" si="12"/>
        <v>110</v>
      </c>
      <c r="N122" s="2">
        <f t="shared" si="10"/>
        <v>1.6738866503072565E-3</v>
      </c>
      <c r="O122" s="2">
        <f t="shared" si="11"/>
        <v>6.2108490566037747E-4</v>
      </c>
      <c r="P122" s="2">
        <f t="shared" si="13"/>
        <v>0</v>
      </c>
      <c r="S122" s="2"/>
      <c r="T122" s="2"/>
      <c r="U122" s="2"/>
      <c r="V122" s="2"/>
    </row>
    <row r="123" spans="10:22" x14ac:dyDescent="0.25">
      <c r="J123">
        <f t="shared" si="7"/>
        <v>115</v>
      </c>
      <c r="K123" s="1">
        <f t="shared" si="8"/>
        <v>91833.333333333227</v>
      </c>
      <c r="L123" s="1">
        <f t="shared" si="9"/>
        <v>1280833333.3333333</v>
      </c>
      <c r="M123" s="1">
        <f t="shared" si="12"/>
        <v>110</v>
      </c>
      <c r="N123" s="2">
        <f t="shared" si="10"/>
        <v>1.6623426044430683E-3</v>
      </c>
      <c r="O123" s="2">
        <f t="shared" si="11"/>
        <v>3.2695120364346127E-4</v>
      </c>
      <c r="P123" s="2">
        <f t="shared" si="13"/>
        <v>0</v>
      </c>
      <c r="S123" s="2"/>
      <c r="T123" s="2"/>
      <c r="U123" s="2"/>
      <c r="V123" s="2"/>
    </row>
    <row r="124" spans="10:22" x14ac:dyDescent="0.25">
      <c r="J124">
        <f t="shared" si="7"/>
        <v>116</v>
      </c>
      <c r="K124" s="1">
        <f t="shared" si="8"/>
        <v>92466.666666666555</v>
      </c>
      <c r="L124" s="1">
        <f t="shared" si="9"/>
        <v>1289666666.6666665</v>
      </c>
      <c r="M124" s="1">
        <f t="shared" si="12"/>
        <v>110</v>
      </c>
      <c r="N124" s="2">
        <f t="shared" si="10"/>
        <v>1.6509566961934584E-3</v>
      </c>
      <c r="O124" s="2">
        <f t="shared" si="11"/>
        <v>3.247118118376842E-4</v>
      </c>
      <c r="P124" s="2">
        <f t="shared" si="13"/>
        <v>0</v>
      </c>
      <c r="S124" s="2"/>
      <c r="T124" s="2"/>
      <c r="U124" s="2"/>
      <c r="V124" s="2"/>
    </row>
    <row r="125" spans="10:22" x14ac:dyDescent="0.25">
      <c r="J125">
        <f t="shared" si="7"/>
        <v>117</v>
      </c>
      <c r="K125" s="1">
        <f t="shared" si="8"/>
        <v>93099.999999999884</v>
      </c>
      <c r="L125" s="1">
        <f t="shared" si="9"/>
        <v>1298499999.9999998</v>
      </c>
      <c r="M125" s="1">
        <f t="shared" si="12"/>
        <v>110</v>
      </c>
      <c r="N125" s="2">
        <f t="shared" si="10"/>
        <v>1.6397256982601696E-3</v>
      </c>
      <c r="O125" s="2">
        <f t="shared" si="11"/>
        <v>3.2250288794763194E-4</v>
      </c>
      <c r="P125" s="2">
        <f t="shared" si="13"/>
        <v>0</v>
      </c>
      <c r="S125" s="2"/>
      <c r="T125" s="2"/>
      <c r="U125" s="2"/>
      <c r="V125" s="2"/>
    </row>
    <row r="126" spans="10:22" x14ac:dyDescent="0.25">
      <c r="J126">
        <f t="shared" si="7"/>
        <v>118</v>
      </c>
      <c r="K126" s="1">
        <f t="shared" si="8"/>
        <v>93733.333333333212</v>
      </c>
      <c r="L126" s="1">
        <f t="shared" si="9"/>
        <v>1307333333.333333</v>
      </c>
      <c r="M126" s="1">
        <f t="shared" si="12"/>
        <v>110</v>
      </c>
      <c r="N126" s="2">
        <f t="shared" si="10"/>
        <v>1.6286464705692226E-3</v>
      </c>
      <c r="O126" s="2">
        <f t="shared" si="11"/>
        <v>3.2032381438041821E-4</v>
      </c>
      <c r="P126" s="2">
        <f t="shared" si="13"/>
        <v>0</v>
      </c>
      <c r="S126" s="2"/>
      <c r="T126" s="2"/>
      <c r="U126" s="2"/>
      <c r="V126" s="2"/>
    </row>
    <row r="127" spans="10:22" x14ac:dyDescent="0.25">
      <c r="J127">
        <f t="shared" si="7"/>
        <v>119</v>
      </c>
      <c r="K127" s="1">
        <f t="shared" si="8"/>
        <v>94366.666666666541</v>
      </c>
      <c r="L127" s="1">
        <f t="shared" si="9"/>
        <v>1316166666.6666663</v>
      </c>
      <c r="M127" s="1">
        <f t="shared" si="12"/>
        <v>110</v>
      </c>
      <c r="N127" s="2">
        <f t="shared" si="10"/>
        <v>1.617715957343926E-3</v>
      </c>
      <c r="O127" s="2">
        <f t="shared" si="11"/>
        <v>3.1817399012283159E-4</v>
      </c>
      <c r="P127" s="2">
        <f t="shared" si="13"/>
        <v>0</v>
      </c>
      <c r="S127" s="2"/>
      <c r="T127" s="2"/>
      <c r="U127" s="2"/>
      <c r="V127" s="2"/>
    </row>
    <row r="128" spans="10:22" x14ac:dyDescent="0.25">
      <c r="J128">
        <f t="shared" si="7"/>
        <v>120</v>
      </c>
      <c r="K128" s="1">
        <f t="shared" si="8"/>
        <v>94999.999999999869</v>
      </c>
      <c r="L128" s="1">
        <f t="shared" si="9"/>
        <v>1324999999.9999995</v>
      </c>
      <c r="M128" s="1">
        <f t="shared" si="12"/>
        <v>110</v>
      </c>
      <c r="N128" s="2">
        <f t="shared" si="10"/>
        <v>1.6551391198238155E-3</v>
      </c>
      <c r="O128" s="2">
        <f t="shared" si="11"/>
        <v>3.1605283018867929E-4</v>
      </c>
      <c r="P128" s="2">
        <f t="shared" si="13"/>
        <v>0</v>
      </c>
      <c r="S128" s="2"/>
      <c r="T128" s="2"/>
      <c r="U128" s="2"/>
      <c r="V128" s="2"/>
    </row>
    <row r="129" spans="10:22" x14ac:dyDescent="0.25">
      <c r="J129">
        <f t="shared" si="7"/>
        <v>121</v>
      </c>
      <c r="K129" s="1">
        <f t="shared" si="8"/>
        <v>95633.333333333198</v>
      </c>
      <c r="L129" s="1">
        <f t="shared" si="9"/>
        <v>1333833333.3333328</v>
      </c>
      <c r="M129" s="1">
        <f t="shared" si="12"/>
        <v>110</v>
      </c>
      <c r="N129" s="2">
        <f t="shared" si="10"/>
        <v>1.644177933599817E-3</v>
      </c>
      <c r="O129" s="2">
        <f t="shared" si="11"/>
        <v>3.1395976508809205E-4</v>
      </c>
      <c r="P129" s="2">
        <f t="shared" si="13"/>
        <v>0</v>
      </c>
      <c r="S129" s="2"/>
      <c r="T129" s="2"/>
      <c r="U129" s="2"/>
      <c r="V129" s="2"/>
    </row>
    <row r="130" spans="10:22" x14ac:dyDescent="0.25">
      <c r="J130">
        <f t="shared" si="7"/>
        <v>122</v>
      </c>
      <c r="K130" s="1">
        <f t="shared" si="8"/>
        <v>96266.666666666526</v>
      </c>
      <c r="L130" s="1">
        <f t="shared" si="9"/>
        <v>1342666666.666666</v>
      </c>
      <c r="M130" s="1">
        <f t="shared" si="12"/>
        <v>110</v>
      </c>
      <c r="N130" s="2">
        <f t="shared" si="10"/>
        <v>1.6333609735103443E-3</v>
      </c>
      <c r="O130" s="2">
        <f t="shared" si="11"/>
        <v>3.1189424031777572E-4</v>
      </c>
      <c r="P130" s="2">
        <f t="shared" si="13"/>
        <v>0</v>
      </c>
      <c r="S130" s="2"/>
      <c r="T130" s="2"/>
      <c r="U130" s="2"/>
      <c r="V130" s="2"/>
    </row>
    <row r="131" spans="10:22" x14ac:dyDescent="0.25">
      <c r="J131">
        <f t="shared" si="7"/>
        <v>123</v>
      </c>
      <c r="K131" s="1">
        <f t="shared" si="8"/>
        <v>96899.999999999854</v>
      </c>
      <c r="L131" s="1">
        <f t="shared" si="9"/>
        <v>1351499999.9999993</v>
      </c>
      <c r="M131" s="1">
        <f t="shared" si="12"/>
        <v>110</v>
      </c>
      <c r="N131" s="2">
        <f t="shared" si="10"/>
        <v>1.622685411591976E-3</v>
      </c>
      <c r="O131" s="2">
        <f t="shared" si="11"/>
        <v>3.098557158712543E-4</v>
      </c>
      <c r="P131" s="2">
        <f t="shared" si="13"/>
        <v>0</v>
      </c>
      <c r="S131" s="2"/>
      <c r="T131" s="2"/>
      <c r="U131" s="2"/>
      <c r="V131" s="2"/>
    </row>
    <row r="132" spans="10:22" x14ac:dyDescent="0.25">
      <c r="J132">
        <f t="shared" si="7"/>
        <v>124</v>
      </c>
      <c r="K132" s="1">
        <f t="shared" si="8"/>
        <v>97533.333333333183</v>
      </c>
      <c r="L132" s="1">
        <f t="shared" si="9"/>
        <v>1360333333.3333325</v>
      </c>
      <c r="M132" s="1">
        <f t="shared" si="12"/>
        <v>110</v>
      </c>
      <c r="N132" s="2">
        <f t="shared" si="10"/>
        <v>1.6121484933348854E-3</v>
      </c>
      <c r="O132" s="2">
        <f t="shared" si="11"/>
        <v>3.0784366576819424E-4</v>
      </c>
      <c r="P132" s="2">
        <f t="shared" si="13"/>
        <v>0</v>
      </c>
      <c r="S132" s="2"/>
      <c r="T132" s="2"/>
      <c r="U132" s="2"/>
      <c r="V132" s="2"/>
    </row>
    <row r="133" spans="10:22" x14ac:dyDescent="0.25">
      <c r="J133">
        <f t="shared" si="7"/>
        <v>125</v>
      </c>
      <c r="K133" s="1">
        <f t="shared" si="8"/>
        <v>98166.666666666511</v>
      </c>
      <c r="L133" s="1">
        <f t="shared" si="9"/>
        <v>1369166666.6666658</v>
      </c>
      <c r="M133" s="1">
        <f t="shared" si="12"/>
        <v>110</v>
      </c>
      <c r="N133" s="2">
        <f t="shared" si="10"/>
        <v>1.6017475353133702E-3</v>
      </c>
      <c r="O133" s="2">
        <f t="shared" si="11"/>
        <v>3.0585757760194781E-4</v>
      </c>
      <c r="P133" s="2">
        <f t="shared" si="13"/>
        <v>0</v>
      </c>
      <c r="S133" s="2"/>
      <c r="T133" s="2"/>
      <c r="U133" s="2"/>
      <c r="V133" s="2"/>
    </row>
    <row r="134" spans="10:22" x14ac:dyDescent="0.25">
      <c r="J134">
        <f t="shared" si="7"/>
        <v>126</v>
      </c>
      <c r="K134" s="1">
        <f t="shared" si="8"/>
        <v>98799.99999999984</v>
      </c>
      <c r="L134" s="1">
        <f t="shared" si="9"/>
        <v>1377999999.999999</v>
      </c>
      <c r="M134" s="1">
        <f t="shared" si="12"/>
        <v>110</v>
      </c>
      <c r="N134" s="2">
        <f t="shared" si="10"/>
        <v>1.591479922907515E-3</v>
      </c>
      <c r="O134" s="2">
        <f t="shared" si="11"/>
        <v>3.0389695210449947E-4</v>
      </c>
      <c r="P134" s="2">
        <f t="shared" si="13"/>
        <v>0</v>
      </c>
      <c r="S134" s="2"/>
      <c r="T134" s="2"/>
      <c r="U134" s="2"/>
      <c r="V134" s="2"/>
    </row>
    <row r="135" spans="10:22" x14ac:dyDescent="0.25">
      <c r="J135">
        <f t="shared" si="7"/>
        <v>127</v>
      </c>
      <c r="K135" s="1">
        <f t="shared" si="8"/>
        <v>99433.333333333168</v>
      </c>
      <c r="L135" s="1">
        <f t="shared" si="9"/>
        <v>1386833333.3333323</v>
      </c>
      <c r="M135" s="1">
        <f t="shared" si="12"/>
        <v>110</v>
      </c>
      <c r="N135" s="2">
        <f t="shared" si="10"/>
        <v>1.5813431081119259E-3</v>
      </c>
      <c r="O135" s="2">
        <f t="shared" si="11"/>
        <v>3.0196130272803768E-4</v>
      </c>
      <c r="P135" s="2">
        <f t="shared" si="13"/>
        <v>0</v>
      </c>
      <c r="S135" s="2"/>
      <c r="T135" s="2"/>
      <c r="U135" s="2"/>
      <c r="V135" s="2"/>
    </row>
    <row r="136" spans="10:22" x14ac:dyDescent="0.25">
      <c r="J136">
        <f t="shared" si="7"/>
        <v>128</v>
      </c>
      <c r="K136" s="1">
        <f t="shared" si="8"/>
        <v>100066.6666666665</v>
      </c>
      <c r="L136" s="1">
        <f t="shared" si="9"/>
        <v>1395666666.6666656</v>
      </c>
      <c r="M136" s="1">
        <f t="shared" si="12"/>
        <v>110</v>
      </c>
      <c r="N136" s="2">
        <f t="shared" si="10"/>
        <v>1.5713346074276732E-3</v>
      </c>
      <c r="O136" s="2">
        <f t="shared" si="11"/>
        <v>3.0005015524241723E-4</v>
      </c>
      <c r="P136" s="2">
        <f t="shared" si="13"/>
        <v>0</v>
      </c>
      <c r="S136" s="2"/>
      <c r="T136" s="2"/>
      <c r="U136" s="2"/>
      <c r="V136" s="2"/>
    </row>
    <row r="137" spans="10:22" x14ac:dyDescent="0.25">
      <c r="J137">
        <f t="shared" ref="J137:J200" si="14">IF(J136="","",IF(J136+1&gt;=$B$17*12,"",J136+1))</f>
        <v>129</v>
      </c>
      <c r="K137" s="1">
        <f t="shared" ref="K137:K200" si="15">IF(J137="","",K136+($B$18*($B$20/12)))</f>
        <v>100699.99999999983</v>
      </c>
      <c r="L137" s="1">
        <f t="shared" ref="L137:L200" si="16">IF(K137="","",L136+($B$19*($B$21/12)))</f>
        <v>1404499999.9999988</v>
      </c>
      <c r="M137" s="1">
        <f t="shared" si="12"/>
        <v>110</v>
      </c>
      <c r="N137" s="2">
        <f t="shared" ref="N137:N200" si="17">IF(M137="","",((($M$8/$L$8)*($B$24+$B$23)*4320*(1-$B$30)*$B$18)/(K137))*((1+$B$22)^ROUNDDOWN($J137/12,0)))</f>
        <v>1.5614519998337888E-3</v>
      </c>
      <c r="O137" s="2">
        <f t="shared" ref="O137:O200" si="18">IF(N137="","",IF($J137&lt;($B$32-$B$31)/30,M137/L137*($B$24+$B$23)*4320,IF($J137&lt;($B$33-$B$31)/30,M137/L137*($B$24*0.5+$B$23)*4320,IF($J137&lt;($B$34-$B$31)/30,M137/L137*($B$24*0.25+$B$23)*4320,M137/L137*($B$24*0.125+$B$23)*4320))))</f>
        <v>2.9816304734781084E-4</v>
      </c>
      <c r="P137" s="2">
        <f t="shared" si="13"/>
        <v>0</v>
      </c>
      <c r="S137" s="2"/>
      <c r="T137" s="2"/>
      <c r="U137" s="2"/>
      <c r="V137" s="2"/>
    </row>
    <row r="138" spans="10:22" x14ac:dyDescent="0.25">
      <c r="J138">
        <f t="shared" si="14"/>
        <v>130</v>
      </c>
      <c r="K138" s="1">
        <f t="shared" si="15"/>
        <v>101333.33333333315</v>
      </c>
      <c r="L138" s="1">
        <f t="shared" si="16"/>
        <v>1413333333.3333321</v>
      </c>
      <c r="M138" s="1">
        <f t="shared" ref="M138:M201" si="19">IF(L138="","",M137)</f>
        <v>110</v>
      </c>
      <c r="N138" s="2">
        <f t="shared" si="17"/>
        <v>1.5516929248348273E-3</v>
      </c>
      <c r="O138" s="2">
        <f t="shared" si="18"/>
        <v>2.9629952830188702E-4</v>
      </c>
      <c r="P138" s="2">
        <f t="shared" ref="P138:P201" si="20">IF(O138="","",MAX(O138-N138,0))</f>
        <v>0</v>
      </c>
      <c r="S138" s="2"/>
      <c r="T138" s="2"/>
      <c r="U138" s="2"/>
      <c r="V138" s="2"/>
    </row>
    <row r="139" spans="10:22" x14ac:dyDescent="0.25">
      <c r="J139">
        <f t="shared" si="14"/>
        <v>131</v>
      </c>
      <c r="K139" s="1">
        <f t="shared" si="15"/>
        <v>101966.66666666648</v>
      </c>
      <c r="L139" s="1">
        <f t="shared" si="16"/>
        <v>1422166666.6666653</v>
      </c>
      <c r="M139" s="1">
        <f t="shared" si="19"/>
        <v>110</v>
      </c>
      <c r="N139" s="2">
        <f t="shared" si="17"/>
        <v>1.5420550805811952E-3</v>
      </c>
      <c r="O139" s="2">
        <f t="shared" si="18"/>
        <v>2.9445915856088155E-4</v>
      </c>
      <c r="P139" s="2">
        <f t="shared" si="20"/>
        <v>0</v>
      </c>
      <c r="S139" s="2"/>
      <c r="T139" s="2"/>
      <c r="U139" s="2"/>
      <c r="V139" s="2"/>
    </row>
    <row r="140" spans="10:22" x14ac:dyDescent="0.25">
      <c r="J140">
        <f t="shared" si="14"/>
        <v>132</v>
      </c>
      <c r="K140" s="1">
        <f t="shared" si="15"/>
        <v>102599.99999999981</v>
      </c>
      <c r="L140" s="1">
        <f t="shared" si="16"/>
        <v>1430999999.9999986</v>
      </c>
      <c r="M140" s="1">
        <f t="shared" si="19"/>
        <v>110</v>
      </c>
      <c r="N140" s="2">
        <f t="shared" si="17"/>
        <v>1.5785123087208618E-3</v>
      </c>
      <c r="O140" s="2">
        <f t="shared" si="18"/>
        <v>2.9264150943396258E-4</v>
      </c>
      <c r="P140" s="2">
        <f t="shared" si="20"/>
        <v>0</v>
      </c>
      <c r="S140" s="2"/>
      <c r="T140" s="2"/>
      <c r="U140" s="2"/>
      <c r="V140" s="2"/>
    </row>
    <row r="141" spans="10:22" x14ac:dyDescent="0.25">
      <c r="J141">
        <f t="shared" si="14"/>
        <v>133</v>
      </c>
      <c r="K141" s="1">
        <f t="shared" si="15"/>
        <v>103233.33333333314</v>
      </c>
      <c r="L141" s="1">
        <f t="shared" si="16"/>
        <v>1439833333.3333318</v>
      </c>
      <c r="M141" s="1">
        <f t="shared" si="19"/>
        <v>110</v>
      </c>
      <c r="N141" s="2">
        <f t="shared" si="17"/>
        <v>1.5688281841274821E-3</v>
      </c>
      <c r="O141" s="2">
        <f t="shared" si="18"/>
        <v>2.9084616275031858E-4</v>
      </c>
      <c r="P141" s="2">
        <f t="shared" si="20"/>
        <v>0</v>
      </c>
      <c r="S141" s="2"/>
      <c r="T141" s="2"/>
      <c r="U141" s="2"/>
      <c r="V141" s="2"/>
    </row>
    <row r="142" spans="10:22" x14ac:dyDescent="0.25">
      <c r="J142">
        <f t="shared" si="14"/>
        <v>134</v>
      </c>
      <c r="K142" s="1">
        <f t="shared" si="15"/>
        <v>103866.66666666647</v>
      </c>
      <c r="L142" s="1">
        <f t="shared" si="16"/>
        <v>1448666666.6666651</v>
      </c>
      <c r="M142" s="1">
        <f t="shared" si="19"/>
        <v>110</v>
      </c>
      <c r="N142" s="2">
        <f t="shared" si="17"/>
        <v>1.5592621586145098E-3</v>
      </c>
      <c r="O142" s="2">
        <f t="shared" si="18"/>
        <v>2.8907271053842646E-4</v>
      </c>
      <c r="P142" s="2">
        <f t="shared" si="20"/>
        <v>0</v>
      </c>
      <c r="S142" s="2"/>
      <c r="T142" s="2"/>
      <c r="U142" s="2"/>
      <c r="V142" s="2"/>
    </row>
    <row r="143" spans="10:22" x14ac:dyDescent="0.25">
      <c r="J143">
        <f t="shared" si="14"/>
        <v>135</v>
      </c>
      <c r="K143" s="1">
        <f t="shared" si="15"/>
        <v>104499.9999999998</v>
      </c>
      <c r="L143" s="1">
        <f t="shared" si="16"/>
        <v>1457499999.9999983</v>
      </c>
      <c r="M143" s="1">
        <f t="shared" si="19"/>
        <v>110</v>
      </c>
      <c r="N143" s="2">
        <f t="shared" si="17"/>
        <v>1.5498120849259372E-3</v>
      </c>
      <c r="O143" s="2">
        <f t="shared" si="18"/>
        <v>2.8732075471698149E-4</v>
      </c>
      <c r="P143" s="2">
        <f t="shared" si="20"/>
        <v>0</v>
      </c>
      <c r="S143" s="2"/>
      <c r="T143" s="2"/>
      <c r="U143" s="2"/>
      <c r="V143" s="2"/>
    </row>
    <row r="144" spans="10:22" x14ac:dyDescent="0.25">
      <c r="J144">
        <f t="shared" si="14"/>
        <v>136</v>
      </c>
      <c r="K144" s="1">
        <f t="shared" si="15"/>
        <v>105133.33333333312</v>
      </c>
      <c r="L144" s="1">
        <f t="shared" si="16"/>
        <v>1466333333.3333316</v>
      </c>
      <c r="M144" s="1">
        <f t="shared" si="19"/>
        <v>110</v>
      </c>
      <c r="N144" s="2">
        <f t="shared" si="17"/>
        <v>1.5404758675468652E-3</v>
      </c>
      <c r="O144" s="2">
        <f t="shared" si="18"/>
        <v>2.8558990679699962E-4</v>
      </c>
      <c r="P144" s="2">
        <f t="shared" si="20"/>
        <v>0</v>
      </c>
      <c r="S144" s="2"/>
      <c r="T144" s="2"/>
      <c r="U144" s="2"/>
      <c r="V144" s="2"/>
    </row>
    <row r="145" spans="10:22" x14ac:dyDescent="0.25">
      <c r="J145">
        <f t="shared" si="14"/>
        <v>137</v>
      </c>
      <c r="K145" s="1">
        <f t="shared" si="15"/>
        <v>105766.66666666645</v>
      </c>
      <c r="L145" s="1">
        <f t="shared" si="16"/>
        <v>1475166666.6666648</v>
      </c>
      <c r="M145" s="1">
        <f t="shared" si="19"/>
        <v>110</v>
      </c>
      <c r="N145" s="2">
        <f t="shared" si="17"/>
        <v>1.5312514611543692E-3</v>
      </c>
      <c r="O145" s="2">
        <f t="shared" si="18"/>
        <v>2.8387978759462245E-4</v>
      </c>
      <c r="P145" s="2">
        <f t="shared" si="20"/>
        <v>0</v>
      </c>
      <c r="S145" s="2"/>
      <c r="T145" s="2"/>
      <c r="U145" s="2"/>
      <c r="V145" s="2"/>
    </row>
    <row r="146" spans="10:22" x14ac:dyDescent="0.25">
      <c r="J146">
        <f t="shared" si="14"/>
        <v>138</v>
      </c>
      <c r="K146" s="1">
        <f t="shared" si="15"/>
        <v>106399.99999999978</v>
      </c>
      <c r="L146" s="1">
        <f t="shared" si="16"/>
        <v>1483999999.9999981</v>
      </c>
      <c r="M146" s="1">
        <f t="shared" si="19"/>
        <v>110</v>
      </c>
      <c r="N146" s="2">
        <f t="shared" si="17"/>
        <v>1.5221368691236885E-3</v>
      </c>
      <c r="O146" s="2">
        <f t="shared" si="18"/>
        <v>2.8219002695417824E-4</v>
      </c>
      <c r="P146" s="2">
        <f t="shared" si="20"/>
        <v>0</v>
      </c>
      <c r="S146" s="2"/>
      <c r="T146" s="2"/>
      <c r="U146" s="2"/>
      <c r="V146" s="2"/>
    </row>
    <row r="147" spans="10:22" x14ac:dyDescent="0.25">
      <c r="J147">
        <f t="shared" si="14"/>
        <v>139</v>
      </c>
      <c r="K147" s="1">
        <f t="shared" si="15"/>
        <v>107033.33333333311</v>
      </c>
      <c r="L147" s="1">
        <f t="shared" si="16"/>
        <v>1492833333.3333313</v>
      </c>
      <c r="M147" s="1">
        <f t="shared" si="19"/>
        <v>110</v>
      </c>
      <c r="N147" s="2">
        <f t="shared" si="17"/>
        <v>1.5131301420874537E-3</v>
      </c>
      <c r="O147" s="2">
        <f t="shared" si="18"/>
        <v>2.8052026348107656E-4</v>
      </c>
      <c r="P147" s="2">
        <f t="shared" si="20"/>
        <v>0</v>
      </c>
      <c r="S147" s="2"/>
      <c r="T147" s="2"/>
      <c r="U147" s="2"/>
      <c r="V147" s="2"/>
    </row>
    <row r="148" spans="10:22" x14ac:dyDescent="0.25">
      <c r="J148">
        <f t="shared" si="14"/>
        <v>140</v>
      </c>
      <c r="K148" s="1">
        <f t="shared" si="15"/>
        <v>107666.66666666644</v>
      </c>
      <c r="L148" s="1">
        <f t="shared" si="16"/>
        <v>1501666666.6666646</v>
      </c>
      <c r="M148" s="1">
        <f t="shared" si="19"/>
        <v>110</v>
      </c>
      <c r="N148" s="2">
        <f t="shared" si="17"/>
        <v>1.5042293765457628E-3</v>
      </c>
      <c r="O148" s="2">
        <f t="shared" si="18"/>
        <v>2.7887014428412915E-4</v>
      </c>
      <c r="P148" s="2">
        <f t="shared" si="20"/>
        <v>0</v>
      </c>
      <c r="S148" s="2"/>
      <c r="T148" s="2"/>
      <c r="U148" s="2"/>
      <c r="V148" s="2"/>
    </row>
    <row r="149" spans="10:22" x14ac:dyDescent="0.25">
      <c r="J149">
        <f t="shared" si="14"/>
        <v>141</v>
      </c>
      <c r="K149" s="1">
        <f t="shared" si="15"/>
        <v>108299.99999999977</v>
      </c>
      <c r="L149" s="1">
        <f t="shared" si="16"/>
        <v>1510499999.9999979</v>
      </c>
      <c r="M149" s="1">
        <f t="shared" si="19"/>
        <v>110</v>
      </c>
      <c r="N149" s="2">
        <f t="shared" si="17"/>
        <v>1.4954327135250276E-3</v>
      </c>
      <c r="O149" s="2">
        <f t="shared" si="18"/>
        <v>2.7723932472691201E-4</v>
      </c>
      <c r="P149" s="2">
        <f t="shared" si="20"/>
        <v>0</v>
      </c>
      <c r="S149" s="2"/>
      <c r="T149" s="2"/>
      <c r="U149" s="2"/>
      <c r="V149" s="2"/>
    </row>
    <row r="150" spans="10:22" x14ac:dyDescent="0.25">
      <c r="J150">
        <f t="shared" si="14"/>
        <v>142</v>
      </c>
      <c r="K150" s="1">
        <f t="shared" si="15"/>
        <v>108933.3333333331</v>
      </c>
      <c r="L150" s="1">
        <f t="shared" si="16"/>
        <v>1519333333.3333311</v>
      </c>
      <c r="M150" s="1">
        <f t="shared" si="19"/>
        <v>110</v>
      </c>
      <c r="N150" s="2">
        <f t="shared" si="17"/>
        <v>1.4867383372836028E-3</v>
      </c>
      <c r="O150" s="2">
        <f t="shared" si="18"/>
        <v>2.7562746818780203E-4</v>
      </c>
      <c r="P150" s="2">
        <f t="shared" si="20"/>
        <v>0</v>
      </c>
      <c r="S150" s="2"/>
      <c r="T150" s="2"/>
      <c r="U150" s="2"/>
      <c r="V150" s="2"/>
    </row>
    <row r="151" spans="10:22" x14ac:dyDescent="0.25">
      <c r="J151">
        <f t="shared" si="14"/>
        <v>143</v>
      </c>
      <c r="K151" s="1">
        <f t="shared" si="15"/>
        <v>109566.66666666642</v>
      </c>
      <c r="L151" s="1">
        <f t="shared" si="16"/>
        <v>1528166666.6666644</v>
      </c>
      <c r="M151" s="1">
        <f t="shared" si="19"/>
        <v>110</v>
      </c>
      <c r="N151" s="2">
        <f t="shared" si="17"/>
        <v>1.4781444740623105E-3</v>
      </c>
      <c r="O151" s="2">
        <f t="shared" si="18"/>
        <v>2.74034245828335E-4</v>
      </c>
      <c r="P151" s="2">
        <f t="shared" si="20"/>
        <v>0</v>
      </c>
      <c r="S151" s="2"/>
      <c r="T151" s="2"/>
      <c r="U151" s="2"/>
      <c r="V151" s="2"/>
    </row>
    <row r="152" spans="10:22" x14ac:dyDescent="0.25">
      <c r="J152">
        <f t="shared" si="14"/>
        <v>144</v>
      </c>
      <c r="K152" s="1">
        <f t="shared" si="15"/>
        <v>110199.99999999975</v>
      </c>
      <c r="L152" s="1">
        <f t="shared" si="16"/>
        <v>1536999999.9999976</v>
      </c>
      <c r="M152" s="1">
        <f t="shared" si="19"/>
        <v>110</v>
      </c>
      <c r="N152" s="2">
        <f t="shared" si="17"/>
        <v>1.5137388726043856E-3</v>
      </c>
      <c r="O152" s="2">
        <f t="shared" si="18"/>
        <v>2.7245933636955148E-4</v>
      </c>
      <c r="P152" s="2">
        <f t="shared" si="20"/>
        <v>0</v>
      </c>
      <c r="S152" s="2"/>
      <c r="T152" s="2"/>
      <c r="U152" s="2"/>
      <c r="V152" s="2"/>
    </row>
    <row r="153" spans="10:22" x14ac:dyDescent="0.25">
      <c r="J153">
        <f t="shared" si="14"/>
        <v>145</v>
      </c>
      <c r="K153" s="1">
        <f t="shared" si="15"/>
        <v>110833.33333333308</v>
      </c>
      <c r="L153" s="1">
        <f t="shared" si="16"/>
        <v>1545833333.3333309</v>
      </c>
      <c r="M153" s="1">
        <f t="shared" si="19"/>
        <v>110</v>
      </c>
      <c r="N153" s="2">
        <f t="shared" si="17"/>
        <v>1.5050889361895032E-3</v>
      </c>
      <c r="O153" s="2">
        <f t="shared" si="18"/>
        <v>2.7090242587601122E-4</v>
      </c>
      <c r="P153" s="2">
        <f t="shared" si="20"/>
        <v>0</v>
      </c>
      <c r="S153" s="2"/>
      <c r="T153" s="2"/>
      <c r="U153" s="2"/>
      <c r="V153" s="2"/>
    </row>
    <row r="154" spans="10:22" x14ac:dyDescent="0.25">
      <c r="J154">
        <f t="shared" si="14"/>
        <v>146</v>
      </c>
      <c r="K154" s="1">
        <f t="shared" si="15"/>
        <v>111466.66666666641</v>
      </c>
      <c r="L154" s="1">
        <f t="shared" si="16"/>
        <v>1554666666.6666641</v>
      </c>
      <c r="M154" s="1">
        <f t="shared" si="19"/>
        <v>110</v>
      </c>
      <c r="N154" s="2">
        <f t="shared" si="17"/>
        <v>1.4965372945066086E-3</v>
      </c>
      <c r="O154" s="2">
        <f t="shared" si="18"/>
        <v>2.6936320754717026E-4</v>
      </c>
      <c r="P154" s="2">
        <f t="shared" si="20"/>
        <v>0</v>
      </c>
      <c r="S154" s="2"/>
      <c r="T154" s="2"/>
      <c r="U154" s="2"/>
      <c r="V154" s="2"/>
    </row>
    <row r="155" spans="10:22" x14ac:dyDescent="0.25">
      <c r="J155">
        <f t="shared" si="14"/>
        <v>147</v>
      </c>
      <c r="K155" s="1">
        <f t="shared" si="15"/>
        <v>112099.99999999974</v>
      </c>
      <c r="L155" s="1">
        <f t="shared" si="16"/>
        <v>1563499999.9999974</v>
      </c>
      <c r="M155" s="1">
        <f t="shared" si="19"/>
        <v>110</v>
      </c>
      <c r="N155" s="2">
        <f t="shared" si="17"/>
        <v>1.4880822815432943E-3</v>
      </c>
      <c r="O155" s="2">
        <f t="shared" si="18"/>
        <v>2.6784138151583032E-4</v>
      </c>
      <c r="P155" s="2">
        <f t="shared" si="20"/>
        <v>0</v>
      </c>
      <c r="S155" s="2"/>
      <c r="T155" s="2"/>
      <c r="U155" s="2"/>
      <c r="V155" s="2"/>
    </row>
    <row r="156" spans="10:22" x14ac:dyDescent="0.25">
      <c r="J156">
        <f t="shared" si="14"/>
        <v>148</v>
      </c>
      <c r="K156" s="1">
        <f t="shared" si="15"/>
        <v>112733.33333333307</v>
      </c>
      <c r="L156" s="1">
        <f t="shared" si="16"/>
        <v>1572333333.3333306</v>
      </c>
      <c r="M156" s="1">
        <f t="shared" si="19"/>
        <v>110</v>
      </c>
      <c r="N156" s="2">
        <f t="shared" si="17"/>
        <v>1.4797222687256354E-3</v>
      </c>
      <c r="O156" s="2">
        <f t="shared" si="18"/>
        <v>2.6633665465338184E-4</v>
      </c>
      <c r="P156" s="2">
        <f t="shared" si="20"/>
        <v>0</v>
      </c>
      <c r="S156" s="2"/>
      <c r="T156" s="2"/>
      <c r="U156" s="2"/>
      <c r="V156" s="2"/>
    </row>
    <row r="157" spans="10:22" x14ac:dyDescent="0.25">
      <c r="J157">
        <f t="shared" si="14"/>
        <v>149</v>
      </c>
      <c r="K157" s="1">
        <f t="shared" si="15"/>
        <v>113366.6666666664</v>
      </c>
      <c r="L157" s="1">
        <f t="shared" si="16"/>
        <v>1581166666.6666639</v>
      </c>
      <c r="M157" s="1">
        <f t="shared" si="19"/>
        <v>110</v>
      </c>
      <c r="N157" s="2">
        <f t="shared" si="17"/>
        <v>1.4714556638724195E-3</v>
      </c>
      <c r="O157" s="2">
        <f t="shared" si="18"/>
        <v>2.6484874038157526E-4</v>
      </c>
      <c r="P157" s="2">
        <f t="shared" si="20"/>
        <v>0</v>
      </c>
      <c r="S157" s="2"/>
      <c r="T157" s="2"/>
      <c r="U157" s="2"/>
      <c r="V157" s="2"/>
    </row>
    <row r="158" spans="10:22" x14ac:dyDescent="0.25">
      <c r="J158">
        <f t="shared" si="14"/>
        <v>150</v>
      </c>
      <c r="K158" s="1">
        <f t="shared" si="15"/>
        <v>113999.99999999972</v>
      </c>
      <c r="L158" s="1">
        <f t="shared" si="16"/>
        <v>1589999999.9999971</v>
      </c>
      <c r="M158" s="1">
        <f t="shared" si="19"/>
        <v>110</v>
      </c>
      <c r="N158" s="2">
        <f t="shared" si="17"/>
        <v>1.4632809101842394E-3</v>
      </c>
      <c r="O158" s="2">
        <f t="shared" si="18"/>
        <v>2.6337735849056647E-4</v>
      </c>
      <c r="P158" s="2">
        <f t="shared" si="20"/>
        <v>0</v>
      </c>
      <c r="S158" s="2"/>
      <c r="T158" s="2"/>
      <c r="U158" s="2"/>
      <c r="V158" s="2"/>
    </row>
    <row r="159" spans="10:22" x14ac:dyDescent="0.25">
      <c r="J159">
        <f t="shared" si="14"/>
        <v>151</v>
      </c>
      <c r="K159" s="1">
        <f t="shared" si="15"/>
        <v>114633.33333333305</v>
      </c>
      <c r="L159" s="1">
        <f t="shared" si="16"/>
        <v>1598833333.3333304</v>
      </c>
      <c r="M159" s="1">
        <f t="shared" si="19"/>
        <v>110</v>
      </c>
      <c r="N159" s="2">
        <f t="shared" si="17"/>
        <v>1.4551964852660944E-3</v>
      </c>
      <c r="O159" s="2">
        <f t="shared" si="18"/>
        <v>2.6192223496299431E-4</v>
      </c>
      <c r="P159" s="2">
        <f t="shared" si="20"/>
        <v>0</v>
      </c>
      <c r="S159" s="2"/>
      <c r="T159" s="2"/>
      <c r="U159" s="2"/>
      <c r="V159" s="2"/>
    </row>
    <row r="160" spans="10:22" x14ac:dyDescent="0.25">
      <c r="J160">
        <f t="shared" si="14"/>
        <v>152</v>
      </c>
      <c r="K160" s="1">
        <f t="shared" si="15"/>
        <v>115266.66666666638</v>
      </c>
      <c r="L160" s="1">
        <f t="shared" si="16"/>
        <v>1607666666.6666636</v>
      </c>
      <c r="M160" s="1">
        <f t="shared" si="19"/>
        <v>110</v>
      </c>
      <c r="N160" s="2">
        <f t="shared" si="17"/>
        <v>1.4472009001822148E-3</v>
      </c>
      <c r="O160" s="2">
        <f t="shared" si="18"/>
        <v>2.60483101803857E-4</v>
      </c>
      <c r="P160" s="2">
        <f t="shared" si="20"/>
        <v>0</v>
      </c>
      <c r="S160" s="2"/>
      <c r="T160" s="2"/>
      <c r="U160" s="2"/>
      <c r="V160" s="2"/>
    </row>
    <row r="161" spans="10:22" x14ac:dyDescent="0.25">
      <c r="J161">
        <f t="shared" si="14"/>
        <v>153</v>
      </c>
      <c r="K161" s="1">
        <f t="shared" si="15"/>
        <v>115899.99999999971</v>
      </c>
      <c r="L161" s="1">
        <f t="shared" si="16"/>
        <v>1616499999.9999969</v>
      </c>
      <c r="M161" s="1">
        <f t="shared" si="19"/>
        <v>110</v>
      </c>
      <c r="N161" s="2">
        <f t="shared" si="17"/>
        <v>1.439292698541875E-3</v>
      </c>
      <c r="O161" s="2">
        <f t="shared" si="18"/>
        <v>2.590596968759671E-4</v>
      </c>
      <c r="P161" s="2">
        <f t="shared" si="20"/>
        <v>0</v>
      </c>
      <c r="S161" s="2"/>
      <c r="T161" s="2"/>
      <c r="U161" s="2"/>
      <c r="V161" s="2"/>
    </row>
    <row r="162" spans="10:22" x14ac:dyDescent="0.25">
      <c r="J162">
        <f t="shared" si="14"/>
        <v>154</v>
      </c>
      <c r="K162" s="1">
        <f t="shared" si="15"/>
        <v>116533.33333333304</v>
      </c>
      <c r="L162" s="1">
        <f t="shared" si="16"/>
        <v>1625333333.3333302</v>
      </c>
      <c r="M162" s="1">
        <f t="shared" si="19"/>
        <v>110</v>
      </c>
      <c r="N162" s="2">
        <f t="shared" si="17"/>
        <v>1.4314704556150171E-3</v>
      </c>
      <c r="O162" s="2">
        <f t="shared" si="18"/>
        <v>2.5765176374077165E-4</v>
      </c>
      <c r="P162" s="2">
        <f t="shared" si="20"/>
        <v>0</v>
      </c>
      <c r="S162" s="2"/>
      <c r="T162" s="2"/>
      <c r="U162" s="2"/>
      <c r="V162" s="2"/>
    </row>
    <row r="163" spans="10:22" x14ac:dyDescent="0.25">
      <c r="J163">
        <f t="shared" si="14"/>
        <v>155</v>
      </c>
      <c r="K163" s="1">
        <f t="shared" si="15"/>
        <v>117166.66666666637</v>
      </c>
      <c r="L163" s="1">
        <f t="shared" si="16"/>
        <v>1634166666.6666634</v>
      </c>
      <c r="M163" s="1">
        <f t="shared" si="19"/>
        <v>110</v>
      </c>
      <c r="N163" s="2">
        <f t="shared" si="17"/>
        <v>1.4237327774765578E-3</v>
      </c>
      <c r="O163" s="2">
        <f t="shared" si="18"/>
        <v>2.5625905150433503E-4</v>
      </c>
      <c r="P163" s="2">
        <f t="shared" si="20"/>
        <v>0</v>
      </c>
      <c r="S163" s="2"/>
      <c r="T163" s="2"/>
      <c r="U163" s="2"/>
      <c r="V163" s="2"/>
    </row>
    <row r="164" spans="10:22" x14ac:dyDescent="0.25">
      <c r="J164">
        <f t="shared" si="14"/>
        <v>156</v>
      </c>
      <c r="K164" s="1">
        <f t="shared" si="15"/>
        <v>117799.99999999969</v>
      </c>
      <c r="L164" s="1">
        <f t="shared" si="16"/>
        <v>1642999999.9999967</v>
      </c>
      <c r="M164" s="1">
        <f t="shared" si="19"/>
        <v>110</v>
      </c>
      <c r="N164" s="2">
        <f t="shared" si="17"/>
        <v>1.4585606491836454E-3</v>
      </c>
      <c r="O164" s="2">
        <f t="shared" si="18"/>
        <v>2.5488131466829022E-4</v>
      </c>
      <c r="P164" s="2">
        <f t="shared" si="20"/>
        <v>0</v>
      </c>
      <c r="S164" s="2"/>
      <c r="T164" s="2"/>
      <c r="U164" s="2"/>
      <c r="V164" s="2"/>
    </row>
    <row r="165" spans="10:22" x14ac:dyDescent="0.25">
      <c r="J165">
        <f t="shared" si="14"/>
        <v>157</v>
      </c>
      <c r="K165" s="1">
        <f t="shared" si="15"/>
        <v>118433.33333333302</v>
      </c>
      <c r="L165" s="1">
        <f t="shared" si="16"/>
        <v>1651833333.3333299</v>
      </c>
      <c r="M165" s="1">
        <f t="shared" si="19"/>
        <v>110</v>
      </c>
      <c r="N165" s="2">
        <f t="shared" si="17"/>
        <v>1.4507608596158184E-3</v>
      </c>
      <c r="O165" s="2">
        <f t="shared" si="18"/>
        <v>2.5351831298557208E-4</v>
      </c>
      <c r="P165" s="2">
        <f t="shared" si="20"/>
        <v>0</v>
      </c>
      <c r="S165" s="2"/>
      <c r="T165" s="2"/>
      <c r="U165" s="2"/>
      <c r="V165" s="2"/>
    </row>
    <row r="166" spans="10:22" x14ac:dyDescent="0.25">
      <c r="J166">
        <f t="shared" si="14"/>
        <v>158</v>
      </c>
      <c r="K166" s="1">
        <f t="shared" si="15"/>
        <v>119066.66666666635</v>
      </c>
      <c r="L166" s="1">
        <f t="shared" si="16"/>
        <v>1660666666.6666632</v>
      </c>
      <c r="M166" s="1">
        <f t="shared" si="19"/>
        <v>110</v>
      </c>
      <c r="N166" s="2">
        <f t="shared" si="17"/>
        <v>1.4430440465327556E-3</v>
      </c>
      <c r="O166" s="2">
        <f t="shared" si="18"/>
        <v>2.5216981132075527E-4</v>
      </c>
      <c r="P166" s="2">
        <f t="shared" si="20"/>
        <v>0</v>
      </c>
      <c r="S166" s="2"/>
      <c r="T166" s="2"/>
      <c r="U166" s="2"/>
      <c r="V166" s="2"/>
    </row>
    <row r="167" spans="10:22" x14ac:dyDescent="0.25">
      <c r="J167">
        <f t="shared" si="14"/>
        <v>159</v>
      </c>
      <c r="K167" s="1">
        <f t="shared" si="15"/>
        <v>119699.99999999968</v>
      </c>
      <c r="L167" s="1">
        <f t="shared" si="16"/>
        <v>1669499999.9999964</v>
      </c>
      <c r="M167" s="1">
        <f t="shared" si="19"/>
        <v>110</v>
      </c>
      <c r="N167" s="2">
        <f t="shared" si="17"/>
        <v>1.4354088928473974E-3</v>
      </c>
      <c r="O167" s="2">
        <f t="shared" si="18"/>
        <v>2.5083557951482532E-4</v>
      </c>
      <c r="P167" s="2">
        <f t="shared" si="20"/>
        <v>0</v>
      </c>
      <c r="S167" s="2"/>
      <c r="T167" s="2"/>
      <c r="U167" s="2"/>
      <c r="V167" s="2"/>
    </row>
    <row r="168" spans="10:22" x14ac:dyDescent="0.25">
      <c r="J168">
        <f t="shared" si="14"/>
        <v>160</v>
      </c>
      <c r="K168" s="1">
        <f t="shared" si="15"/>
        <v>120333.33333333301</v>
      </c>
      <c r="L168" s="1">
        <f t="shared" si="16"/>
        <v>1678333333.3333297</v>
      </c>
      <c r="M168" s="1">
        <f t="shared" si="19"/>
        <v>110</v>
      </c>
      <c r="N168" s="2">
        <f t="shared" si="17"/>
        <v>1.4278541092008321E-3</v>
      </c>
      <c r="O168" s="2">
        <f t="shared" si="18"/>
        <v>2.4951539225422098E-4</v>
      </c>
      <c r="P168" s="2">
        <f t="shared" si="20"/>
        <v>0</v>
      </c>
      <c r="S168" s="2"/>
      <c r="T168" s="2"/>
      <c r="U168" s="2"/>
      <c r="V168" s="2"/>
    </row>
    <row r="169" spans="10:22" x14ac:dyDescent="0.25">
      <c r="J169">
        <f t="shared" si="14"/>
        <v>161</v>
      </c>
      <c r="K169" s="1">
        <f t="shared" si="15"/>
        <v>120966.66666666634</v>
      </c>
      <c r="L169" s="1">
        <f t="shared" si="16"/>
        <v>1687166666.6666629</v>
      </c>
      <c r="M169" s="1">
        <f t="shared" si="19"/>
        <v>110</v>
      </c>
      <c r="N169" s="2">
        <f t="shared" si="17"/>
        <v>1.4203784332364297E-3</v>
      </c>
      <c r="O169" s="2">
        <f t="shared" si="18"/>
        <v>2.4820902894398945E-4</v>
      </c>
      <c r="P169" s="2">
        <f t="shared" si="20"/>
        <v>0</v>
      </c>
      <c r="S169" s="2"/>
      <c r="T169" s="2"/>
      <c r="U169" s="2"/>
      <c r="V169" s="2"/>
    </row>
    <row r="170" spans="10:22" x14ac:dyDescent="0.25">
      <c r="J170">
        <f t="shared" si="14"/>
        <v>162</v>
      </c>
      <c r="K170" s="1">
        <f t="shared" si="15"/>
        <v>121599.99999999967</v>
      </c>
      <c r="L170" s="1">
        <f t="shared" si="16"/>
        <v>1695999999.9999962</v>
      </c>
      <c r="M170" s="1">
        <f t="shared" si="19"/>
        <v>110</v>
      </c>
      <c r="N170" s="2">
        <f t="shared" si="17"/>
        <v>1.4129806288966566E-3</v>
      </c>
      <c r="O170" s="2">
        <f t="shared" si="18"/>
        <v>2.4691627358490621E-4</v>
      </c>
      <c r="P170" s="2">
        <f t="shared" si="20"/>
        <v>0</v>
      </c>
      <c r="S170" s="2"/>
      <c r="T170" s="2"/>
      <c r="U170" s="2"/>
      <c r="V170" s="2"/>
    </row>
    <row r="171" spans="10:22" x14ac:dyDescent="0.25">
      <c r="J171">
        <f t="shared" si="14"/>
        <v>163</v>
      </c>
      <c r="K171" s="1">
        <f t="shared" si="15"/>
        <v>122233.33333333299</v>
      </c>
      <c r="L171" s="1">
        <f t="shared" si="16"/>
        <v>1704833333.3333294</v>
      </c>
      <c r="M171" s="1">
        <f t="shared" si="19"/>
        <v>110</v>
      </c>
      <c r="N171" s="2">
        <f t="shared" si="17"/>
        <v>1.4056594857417516E-3</v>
      </c>
      <c r="O171" s="2">
        <f t="shared" si="18"/>
        <v>2.4563691465441447E-4</v>
      </c>
      <c r="P171" s="2">
        <f t="shared" si="20"/>
        <v>0</v>
      </c>
      <c r="S171" s="2"/>
      <c r="T171" s="2"/>
      <c r="U171" s="2"/>
      <c r="V171" s="2"/>
    </row>
    <row r="172" spans="10:22" x14ac:dyDescent="0.25">
      <c r="J172">
        <f t="shared" si="14"/>
        <v>164</v>
      </c>
      <c r="K172" s="1">
        <f t="shared" si="15"/>
        <v>122866.66666666632</v>
      </c>
      <c r="L172" s="1">
        <f t="shared" si="16"/>
        <v>1713666666.6666627</v>
      </c>
      <c r="M172" s="1">
        <f t="shared" si="19"/>
        <v>110</v>
      </c>
      <c r="N172" s="2">
        <f t="shared" si="17"/>
        <v>1.3984138182894746E-3</v>
      </c>
      <c r="O172" s="2">
        <f t="shared" si="18"/>
        <v>2.443707449912474E-4</v>
      </c>
      <c r="P172" s="2">
        <f t="shared" si="20"/>
        <v>0</v>
      </c>
      <c r="S172" s="2"/>
      <c r="T172" s="2"/>
      <c r="U172" s="2"/>
      <c r="V172" s="2"/>
    </row>
    <row r="173" spans="10:22" x14ac:dyDescent="0.25">
      <c r="J173">
        <f t="shared" si="14"/>
        <v>165</v>
      </c>
      <c r="K173" s="1">
        <f t="shared" si="15"/>
        <v>123499.99999999965</v>
      </c>
      <c r="L173" s="1">
        <f t="shared" si="16"/>
        <v>1722499999.9999959</v>
      </c>
      <c r="M173" s="1">
        <f t="shared" si="19"/>
        <v>110</v>
      </c>
      <c r="N173" s="2">
        <f t="shared" si="17"/>
        <v>1.3912424653751698E-3</v>
      </c>
      <c r="O173" s="2">
        <f t="shared" si="18"/>
        <v>2.4311756168359996E-4</v>
      </c>
      <c r="P173" s="2">
        <f t="shared" si="20"/>
        <v>0</v>
      </c>
      <c r="S173" s="2"/>
      <c r="T173" s="2"/>
      <c r="U173" s="2"/>
      <c r="V173" s="2"/>
    </row>
    <row r="174" spans="10:22" x14ac:dyDescent="0.25">
      <c r="J174">
        <f t="shared" si="14"/>
        <v>166</v>
      </c>
      <c r="K174" s="1">
        <f t="shared" si="15"/>
        <v>124133.33333333298</v>
      </c>
      <c r="L174" s="1">
        <f t="shared" si="16"/>
        <v>1731333333.3333292</v>
      </c>
      <c r="M174" s="1">
        <f t="shared" si="19"/>
        <v>110</v>
      </c>
      <c r="N174" s="2">
        <f t="shared" si="17"/>
        <v>1.3841442895314189E-3</v>
      </c>
      <c r="O174" s="2">
        <f t="shared" si="18"/>
        <v>2.4187716596072448E-4</v>
      </c>
      <c r="P174" s="2">
        <f t="shared" si="20"/>
        <v>0</v>
      </c>
      <c r="S174" s="2"/>
      <c r="T174" s="2"/>
      <c r="U174" s="2"/>
      <c r="V174" s="2"/>
    </row>
    <row r="175" spans="10:22" x14ac:dyDescent="0.25">
      <c r="J175">
        <f t="shared" si="14"/>
        <v>167</v>
      </c>
      <c r="K175" s="1">
        <f t="shared" si="15"/>
        <v>124766.66666666631</v>
      </c>
      <c r="L175" s="1">
        <f t="shared" si="16"/>
        <v>1740166666.6666625</v>
      </c>
      <c r="M175" s="1">
        <f t="shared" si="19"/>
        <v>110</v>
      </c>
      <c r="N175" s="2">
        <f t="shared" si="17"/>
        <v>1.3771181763865895E-3</v>
      </c>
      <c r="O175" s="2">
        <f t="shared" si="18"/>
        <v>2.4064936308782742E-4</v>
      </c>
      <c r="P175" s="2">
        <f t="shared" si="20"/>
        <v>0</v>
      </c>
      <c r="S175" s="2"/>
      <c r="T175" s="2"/>
      <c r="U175" s="2"/>
      <c r="V175" s="2"/>
    </row>
    <row r="176" spans="10:22" x14ac:dyDescent="0.25">
      <c r="J176">
        <f t="shared" si="14"/>
        <v>168</v>
      </c>
      <c r="K176" s="1">
        <f t="shared" si="15"/>
        <v>125399.99999999964</v>
      </c>
      <c r="L176" s="1">
        <f t="shared" si="16"/>
        <v>1748999999.9999957</v>
      </c>
      <c r="M176" s="1">
        <f t="shared" si="19"/>
        <v>110</v>
      </c>
      <c r="N176" s="2">
        <f t="shared" si="17"/>
        <v>1.4112679251040549E-3</v>
      </c>
      <c r="O176" s="2">
        <f t="shared" si="18"/>
        <v>2.3943396226415155E-4</v>
      </c>
      <c r="P176" s="2">
        <f t="shared" si="20"/>
        <v>0</v>
      </c>
      <c r="S176" s="2"/>
      <c r="T176" s="2"/>
      <c r="U176" s="2"/>
      <c r="V176" s="2"/>
    </row>
    <row r="177" spans="10:22" x14ac:dyDescent="0.25">
      <c r="J177">
        <f t="shared" si="14"/>
        <v>169</v>
      </c>
      <c r="K177" s="1">
        <f t="shared" si="15"/>
        <v>126033.33333333296</v>
      </c>
      <c r="L177" s="1">
        <f t="shared" si="16"/>
        <v>1757833333.333329</v>
      </c>
      <c r="M177" s="1">
        <f t="shared" si="19"/>
        <v>110</v>
      </c>
      <c r="N177" s="2">
        <f t="shared" si="17"/>
        <v>1.4041761264854417E-3</v>
      </c>
      <c r="O177" s="2">
        <f t="shared" si="18"/>
        <v>2.3823077652413067E-4</v>
      </c>
      <c r="P177" s="2">
        <f t="shared" si="20"/>
        <v>0</v>
      </c>
      <c r="S177" s="2"/>
      <c r="T177" s="2"/>
      <c r="U177" s="2"/>
      <c r="V177" s="2"/>
    </row>
    <row r="178" spans="10:22" x14ac:dyDescent="0.25">
      <c r="J178">
        <f t="shared" si="14"/>
        <v>170</v>
      </c>
      <c r="K178" s="1">
        <f t="shared" si="15"/>
        <v>126666.66666666629</v>
      </c>
      <c r="L178" s="1">
        <f t="shared" si="16"/>
        <v>1766666666.6666622</v>
      </c>
      <c r="M178" s="1">
        <f t="shared" si="19"/>
        <v>110</v>
      </c>
      <c r="N178" s="2">
        <f t="shared" si="17"/>
        <v>1.3971552458530146E-3</v>
      </c>
      <c r="O178" s="2">
        <f t="shared" si="18"/>
        <v>2.3703962264151005E-4</v>
      </c>
      <c r="P178" s="2">
        <f t="shared" si="20"/>
        <v>0</v>
      </c>
      <c r="S178" s="2"/>
      <c r="T178" s="2"/>
      <c r="U178" s="2"/>
      <c r="V178" s="2"/>
    </row>
    <row r="179" spans="10:22" x14ac:dyDescent="0.25">
      <c r="J179">
        <f t="shared" si="14"/>
        <v>171</v>
      </c>
      <c r="K179" s="1">
        <f t="shared" si="15"/>
        <v>127299.99999999962</v>
      </c>
      <c r="L179" s="1">
        <f t="shared" si="16"/>
        <v>1775499999.9999955</v>
      </c>
      <c r="M179" s="1">
        <f t="shared" si="19"/>
        <v>110</v>
      </c>
      <c r="N179" s="2">
        <f t="shared" si="17"/>
        <v>1.3902042247293676E-3</v>
      </c>
      <c r="O179" s="2">
        <f t="shared" si="18"/>
        <v>2.3586032103632839E-4</v>
      </c>
      <c r="P179" s="2">
        <f t="shared" si="20"/>
        <v>0</v>
      </c>
      <c r="S179" s="2"/>
      <c r="T179" s="2"/>
      <c r="U179" s="2"/>
      <c r="V179" s="2"/>
    </row>
    <row r="180" spans="10:22" x14ac:dyDescent="0.25">
      <c r="J180">
        <f t="shared" si="14"/>
        <v>172</v>
      </c>
      <c r="K180" s="1">
        <f t="shared" si="15"/>
        <v>127933.33333333295</v>
      </c>
      <c r="L180" s="1">
        <f t="shared" si="16"/>
        <v>1784333333.3333287</v>
      </c>
      <c r="M180" s="1">
        <f t="shared" si="19"/>
        <v>110</v>
      </c>
      <c r="N180" s="2">
        <f t="shared" si="17"/>
        <v>1.3833220255970442E-3</v>
      </c>
      <c r="O180" s="2">
        <f t="shared" si="18"/>
        <v>2.3469269568466341E-4</v>
      </c>
      <c r="P180" s="2">
        <f t="shared" si="20"/>
        <v>0</v>
      </c>
      <c r="S180" s="2"/>
      <c r="T180" s="2"/>
      <c r="U180" s="2"/>
      <c r="V180" s="2"/>
    </row>
    <row r="181" spans="10:22" x14ac:dyDescent="0.25">
      <c r="J181">
        <f t="shared" si="14"/>
        <v>173</v>
      </c>
      <c r="K181" s="1">
        <f t="shared" si="15"/>
        <v>128566.66666666628</v>
      </c>
      <c r="L181" s="1">
        <f t="shared" si="16"/>
        <v>1793166666.666662</v>
      </c>
      <c r="M181" s="1">
        <f t="shared" si="19"/>
        <v>110</v>
      </c>
      <c r="N181" s="2">
        <f t="shared" si="17"/>
        <v>1.3765076313822806E-3</v>
      </c>
      <c r="O181" s="2">
        <f t="shared" si="18"/>
        <v>2.3353657403104439E-4</v>
      </c>
      <c r="P181" s="2">
        <f t="shared" si="20"/>
        <v>0</v>
      </c>
      <c r="S181" s="2"/>
      <c r="T181" s="2"/>
      <c r="U181" s="2"/>
      <c r="V181" s="2"/>
    </row>
    <row r="182" spans="10:22" x14ac:dyDescent="0.25">
      <c r="J182">
        <f t="shared" si="14"/>
        <v>174</v>
      </c>
      <c r="K182" s="1">
        <f t="shared" si="15"/>
        <v>129199.99999999961</v>
      </c>
      <c r="L182" s="1">
        <f t="shared" si="16"/>
        <v>1801999999.9999952</v>
      </c>
      <c r="M182" s="1">
        <f t="shared" si="19"/>
        <v>110</v>
      </c>
      <c r="N182" s="2">
        <f t="shared" si="17"/>
        <v>1.369760044953936E-3</v>
      </c>
      <c r="O182" s="2">
        <f t="shared" si="18"/>
        <v>2.3239178690344123E-4</v>
      </c>
      <c r="P182" s="2">
        <f t="shared" si="20"/>
        <v>0</v>
      </c>
      <c r="S182" s="2"/>
      <c r="T182" s="2"/>
      <c r="U182" s="2"/>
      <c r="V182" s="2"/>
    </row>
    <row r="183" spans="10:22" x14ac:dyDescent="0.25">
      <c r="J183">
        <f t="shared" si="14"/>
        <v>175</v>
      </c>
      <c r="K183" s="1">
        <f t="shared" si="15"/>
        <v>129833.33333333294</v>
      </c>
      <c r="L183" s="1">
        <f t="shared" si="16"/>
        <v>1810833333.3333285</v>
      </c>
      <c r="M183" s="1">
        <f t="shared" si="19"/>
        <v>110</v>
      </c>
      <c r="N183" s="2">
        <f t="shared" si="17"/>
        <v>1.3630782886370875E-3</v>
      </c>
      <c r="O183" s="2">
        <f t="shared" si="18"/>
        <v>2.3125816843074155E-4</v>
      </c>
      <c r="P183" s="2">
        <f t="shared" si="20"/>
        <v>0</v>
      </c>
      <c r="S183" s="2"/>
      <c r="T183" s="2"/>
      <c r="U183" s="2"/>
      <c r="V183" s="2"/>
    </row>
    <row r="184" spans="10:22" x14ac:dyDescent="0.25">
      <c r="J184">
        <f t="shared" si="14"/>
        <v>176</v>
      </c>
      <c r="K184" s="1">
        <f t="shared" si="15"/>
        <v>130466.66666666626</v>
      </c>
      <c r="L184" s="1">
        <f t="shared" si="16"/>
        <v>1819666666.6666617</v>
      </c>
      <c r="M184" s="1">
        <f t="shared" si="19"/>
        <v>110</v>
      </c>
      <c r="N184" s="2">
        <f t="shared" si="17"/>
        <v>1.356461403740791E-3</v>
      </c>
      <c r="O184" s="2">
        <f t="shared" si="18"/>
        <v>2.3013555596263112E-4</v>
      </c>
      <c r="P184" s="2">
        <f t="shared" si="20"/>
        <v>0</v>
      </c>
      <c r="S184" s="2"/>
      <c r="T184" s="2"/>
      <c r="U184" s="2"/>
      <c r="V184" s="2"/>
    </row>
    <row r="185" spans="10:22" x14ac:dyDescent="0.25">
      <c r="J185">
        <f t="shared" si="14"/>
        <v>177</v>
      </c>
      <c r="K185" s="1">
        <f t="shared" si="15"/>
        <v>131099.99999999959</v>
      </c>
      <c r="L185" s="1">
        <f t="shared" si="16"/>
        <v>1828499999.999995</v>
      </c>
      <c r="M185" s="1">
        <f t="shared" si="19"/>
        <v>110</v>
      </c>
      <c r="N185" s="2">
        <f t="shared" si="17"/>
        <v>1.3499084500995311E-3</v>
      </c>
      <c r="O185" s="2">
        <f t="shared" si="18"/>
        <v>2.2902378999179718E-4</v>
      </c>
      <c r="P185" s="2">
        <f t="shared" si="20"/>
        <v>0</v>
      </c>
      <c r="S185" s="2"/>
      <c r="T185" s="2"/>
      <c r="U185" s="2"/>
      <c r="V185" s="2"/>
    </row>
    <row r="186" spans="10:22" x14ac:dyDescent="0.25">
      <c r="J186">
        <f t="shared" si="14"/>
        <v>178</v>
      </c>
      <c r="K186" s="1">
        <f t="shared" si="15"/>
        <v>131733.33333333294</v>
      </c>
      <c r="L186" s="1">
        <f t="shared" si="16"/>
        <v>1837333333.3333282</v>
      </c>
      <c r="M186" s="1">
        <f t="shared" si="19"/>
        <v>110</v>
      </c>
      <c r="N186" s="2">
        <f t="shared" si="17"/>
        <v>1.3434185056278988E-3</v>
      </c>
      <c r="O186" s="2">
        <f t="shared" si="18"/>
        <v>2.2792271407837507E-4</v>
      </c>
      <c r="P186" s="2">
        <f t="shared" si="20"/>
        <v>0</v>
      </c>
      <c r="S186" s="2"/>
      <c r="T186" s="2"/>
      <c r="U186" s="2"/>
      <c r="V186" s="2"/>
    </row>
    <row r="187" spans="10:22" x14ac:dyDescent="0.25">
      <c r="J187">
        <f t="shared" si="14"/>
        <v>179</v>
      </c>
      <c r="K187" s="1">
        <f t="shared" si="15"/>
        <v>132366.66666666628</v>
      </c>
      <c r="L187" s="1">
        <f t="shared" si="16"/>
        <v>1846166666.6666615</v>
      </c>
      <c r="M187" s="1">
        <f t="shared" si="19"/>
        <v>110</v>
      </c>
      <c r="N187" s="2">
        <f t="shared" si="17"/>
        <v>1.3369906658880523E-3</v>
      </c>
      <c r="O187" s="2">
        <f t="shared" si="18"/>
        <v>2.2683217477656467E-4</v>
      </c>
      <c r="P187" s="2">
        <f t="shared" si="20"/>
        <v>0</v>
      </c>
      <c r="S187" s="2"/>
      <c r="T187" s="2"/>
      <c r="U187" s="2"/>
      <c r="V187" s="2"/>
    </row>
    <row r="188" spans="10:22" x14ac:dyDescent="0.25">
      <c r="J188">
        <f t="shared" si="14"/>
        <v>180</v>
      </c>
      <c r="K188" s="1">
        <f t="shared" si="15"/>
        <v>132999.99999999962</v>
      </c>
      <c r="L188" s="1">
        <f t="shared" si="16"/>
        <v>1854999999.9999948</v>
      </c>
      <c r="M188" s="1">
        <f t="shared" si="19"/>
        <v>110</v>
      </c>
      <c r="N188" s="2">
        <f t="shared" si="17"/>
        <v>1.3705427649796237E-3</v>
      </c>
      <c r="O188" s="2">
        <f t="shared" si="18"/>
        <v>2.2575202156334295E-4</v>
      </c>
      <c r="P188" s="2">
        <f t="shared" si="20"/>
        <v>0</v>
      </c>
      <c r="S188" s="2"/>
      <c r="T188" s="2"/>
      <c r="U188" s="2"/>
      <c r="V188" s="2"/>
    </row>
    <row r="189" spans="10:22" x14ac:dyDescent="0.25">
      <c r="J189">
        <f t="shared" si="14"/>
        <v>181</v>
      </c>
      <c r="K189" s="1">
        <f t="shared" si="15"/>
        <v>133633.33333333296</v>
      </c>
      <c r="L189" s="1">
        <f t="shared" si="16"/>
        <v>1863833333.333328</v>
      </c>
      <c r="M189" s="1">
        <f t="shared" si="19"/>
        <v>110</v>
      </c>
      <c r="N189" s="2">
        <f t="shared" si="17"/>
        <v>1.3640473016384878E-3</v>
      </c>
      <c r="O189" s="2">
        <f t="shared" si="18"/>
        <v>2.2468210676920389E-4</v>
      </c>
      <c r="P189" s="2">
        <f t="shared" si="20"/>
        <v>0</v>
      </c>
      <c r="S189" s="2"/>
      <c r="T189" s="2"/>
      <c r="U189" s="2"/>
      <c r="V189" s="2"/>
    </row>
    <row r="190" spans="10:22" x14ac:dyDescent="0.25">
      <c r="J190">
        <f t="shared" si="14"/>
        <v>182</v>
      </c>
      <c r="K190" s="1">
        <f t="shared" si="15"/>
        <v>134266.66666666631</v>
      </c>
      <c r="L190" s="1">
        <f t="shared" si="16"/>
        <v>1872666666.6666613</v>
      </c>
      <c r="M190" s="1">
        <f t="shared" si="19"/>
        <v>110</v>
      </c>
      <c r="N190" s="2">
        <f t="shared" si="17"/>
        <v>1.3576131162534005E-3</v>
      </c>
      <c r="O190" s="2">
        <f t="shared" si="18"/>
        <v>2.2362228551085859E-4</v>
      </c>
      <c r="P190" s="2">
        <f t="shared" si="20"/>
        <v>0</v>
      </c>
      <c r="S190" s="2"/>
      <c r="T190" s="2"/>
      <c r="U190" s="2"/>
      <c r="V190" s="2"/>
    </row>
    <row r="191" spans="10:22" x14ac:dyDescent="0.25">
      <c r="J191">
        <f t="shared" si="14"/>
        <v>183</v>
      </c>
      <c r="K191" s="1">
        <f t="shared" si="15"/>
        <v>134899.99999999965</v>
      </c>
      <c r="L191" s="1">
        <f t="shared" si="16"/>
        <v>1881499999.9999945</v>
      </c>
      <c r="M191" s="1">
        <f t="shared" si="19"/>
        <v>110</v>
      </c>
      <c r="N191" s="2">
        <f t="shared" si="17"/>
        <v>1.3512393457545582E-3</v>
      </c>
      <c r="O191" s="2">
        <f t="shared" si="18"/>
        <v>2.225724156258311E-4</v>
      </c>
      <c r="P191" s="2">
        <f t="shared" si="20"/>
        <v>0</v>
      </c>
      <c r="S191" s="2"/>
      <c r="T191" s="2"/>
      <c r="U191" s="2"/>
      <c r="V191" s="2"/>
    </row>
    <row r="192" spans="10:22" x14ac:dyDescent="0.25">
      <c r="J192">
        <f t="shared" si="14"/>
        <v>184</v>
      </c>
      <c r="K192" s="1">
        <f t="shared" si="15"/>
        <v>135533.33333333299</v>
      </c>
      <c r="L192" s="1">
        <f t="shared" si="16"/>
        <v>1890333333.3333278</v>
      </c>
      <c r="M192" s="1">
        <f t="shared" si="19"/>
        <v>110</v>
      </c>
      <c r="N192" s="2">
        <f t="shared" si="17"/>
        <v>1.3449251432043033E-3</v>
      </c>
      <c r="O192" s="2">
        <f t="shared" si="18"/>
        <v>2.2153235760888798E-4</v>
      </c>
      <c r="P192" s="2">
        <f t="shared" si="20"/>
        <v>0</v>
      </c>
      <c r="S192" s="2"/>
      <c r="T192" s="2"/>
      <c r="U192" s="2"/>
      <c r="V192" s="2"/>
    </row>
    <row r="193" spans="10:22" x14ac:dyDescent="0.25">
      <c r="J193">
        <f t="shared" si="14"/>
        <v>185</v>
      </c>
      <c r="K193" s="1">
        <f t="shared" si="15"/>
        <v>136166.66666666634</v>
      </c>
      <c r="L193" s="1">
        <f t="shared" si="16"/>
        <v>1899166666.666661</v>
      </c>
      <c r="M193" s="1">
        <f t="shared" si="19"/>
        <v>110</v>
      </c>
      <c r="N193" s="2">
        <f t="shared" si="17"/>
        <v>1.3386696774219575E-3</v>
      </c>
      <c r="O193" s="2">
        <f t="shared" si="18"/>
        <v>2.2050197455024197E-4</v>
      </c>
      <c r="P193" s="2">
        <f t="shared" si="20"/>
        <v>0</v>
      </c>
      <c r="S193" s="2"/>
      <c r="T193" s="2"/>
      <c r="U193" s="2"/>
      <c r="V193" s="2"/>
    </row>
    <row r="194" spans="10:22" x14ac:dyDescent="0.25">
      <c r="J194">
        <f t="shared" si="14"/>
        <v>186</v>
      </c>
      <c r="K194" s="1">
        <f t="shared" si="15"/>
        <v>136799.99999999968</v>
      </c>
      <c r="L194" s="1">
        <f t="shared" si="16"/>
        <v>1907999999.9999943</v>
      </c>
      <c r="M194" s="1">
        <f t="shared" si="19"/>
        <v>110</v>
      </c>
      <c r="N194" s="2">
        <f t="shared" si="17"/>
        <v>1.332472132619078E-3</v>
      </c>
      <c r="O194" s="2">
        <f t="shared" si="18"/>
        <v>2.1948113207547235E-4</v>
      </c>
      <c r="P194" s="2">
        <f t="shared" si="20"/>
        <v>0</v>
      </c>
      <c r="S194" s="2"/>
      <c r="T194" s="2"/>
      <c r="U194" s="2"/>
      <c r="V194" s="2"/>
    </row>
    <row r="195" spans="10:22" x14ac:dyDescent="0.25">
      <c r="J195">
        <f t="shared" si="14"/>
        <v>187</v>
      </c>
      <c r="K195" s="1">
        <f t="shared" si="15"/>
        <v>137433.33333333302</v>
      </c>
      <c r="L195" s="1">
        <f t="shared" si="16"/>
        <v>1916833333.3333275</v>
      </c>
      <c r="M195" s="1">
        <f t="shared" si="19"/>
        <v>110</v>
      </c>
      <c r="N195" s="2">
        <f t="shared" si="17"/>
        <v>1.3263317080447964E-3</v>
      </c>
      <c r="O195" s="2">
        <f t="shared" si="18"/>
        <v>2.1846969828710611E-4</v>
      </c>
      <c r="P195" s="2">
        <f t="shared" si="20"/>
        <v>0</v>
      </c>
      <c r="S195" s="2"/>
      <c r="T195" s="2"/>
      <c r="U195" s="2"/>
      <c r="V195" s="2"/>
    </row>
    <row r="196" spans="10:22" x14ac:dyDescent="0.25">
      <c r="J196">
        <f t="shared" si="14"/>
        <v>188</v>
      </c>
      <c r="K196" s="1">
        <f t="shared" si="15"/>
        <v>138066.66666666637</v>
      </c>
      <c r="L196" s="1">
        <f t="shared" si="16"/>
        <v>1925666666.6666608</v>
      </c>
      <c r="M196" s="1">
        <f t="shared" si="19"/>
        <v>110</v>
      </c>
      <c r="N196" s="2">
        <f t="shared" si="17"/>
        <v>1.3202476176409211E-3</v>
      </c>
      <c r="O196" s="2">
        <f t="shared" si="18"/>
        <v>2.1746754370780748E-4</v>
      </c>
      <c r="P196" s="2">
        <f t="shared" si="20"/>
        <v>0</v>
      </c>
      <c r="S196" s="2"/>
      <c r="T196" s="2"/>
      <c r="U196" s="2"/>
      <c r="V196" s="2"/>
    </row>
    <row r="197" spans="10:22" x14ac:dyDescent="0.25">
      <c r="J197">
        <f t="shared" si="14"/>
        <v>189</v>
      </c>
      <c r="K197" s="1">
        <f t="shared" si="15"/>
        <v>138699.99999999971</v>
      </c>
      <c r="L197" s="1">
        <f t="shared" si="16"/>
        <v>1934499999.999994</v>
      </c>
      <c r="M197" s="1">
        <f t="shared" si="19"/>
        <v>110</v>
      </c>
      <c r="N197" s="2">
        <f t="shared" si="17"/>
        <v>1.3142190897064876E-3</v>
      </c>
      <c r="O197" s="2">
        <f t="shared" si="18"/>
        <v>2.1647454122512342E-4</v>
      </c>
      <c r="P197" s="2">
        <f t="shared" si="20"/>
        <v>0</v>
      </c>
      <c r="S197" s="2"/>
      <c r="T197" s="2"/>
      <c r="U197" s="2"/>
      <c r="V197" s="2"/>
    </row>
    <row r="198" spans="10:22" x14ac:dyDescent="0.25">
      <c r="J198">
        <f t="shared" si="14"/>
        <v>190</v>
      </c>
      <c r="K198" s="1">
        <f t="shared" si="15"/>
        <v>139333.33333333305</v>
      </c>
      <c r="L198" s="1">
        <f t="shared" si="16"/>
        <v>1943333333.3333273</v>
      </c>
      <c r="M198" s="1">
        <f t="shared" si="19"/>
        <v>110</v>
      </c>
      <c r="N198" s="2">
        <f t="shared" si="17"/>
        <v>1.3082453665714578E-3</v>
      </c>
      <c r="O198" s="2">
        <f t="shared" si="18"/>
        <v>2.154905660377365E-4</v>
      </c>
      <c r="P198" s="2">
        <f t="shared" si="20"/>
        <v>0</v>
      </c>
      <c r="S198" s="2"/>
      <c r="T198" s="2"/>
      <c r="U198" s="2"/>
      <c r="V198" s="2"/>
    </row>
    <row r="199" spans="10:22" x14ac:dyDescent="0.25">
      <c r="J199">
        <f t="shared" si="14"/>
        <v>191</v>
      </c>
      <c r="K199" s="1">
        <f t="shared" si="15"/>
        <v>139966.6666666664</v>
      </c>
      <c r="L199" s="1">
        <f t="shared" si="16"/>
        <v>1952166666.6666605</v>
      </c>
      <c r="M199" s="1">
        <f t="shared" si="19"/>
        <v>110</v>
      </c>
      <c r="N199" s="2">
        <f t="shared" si="17"/>
        <v>1.3023257042792792E-3</v>
      </c>
      <c r="O199" s="2">
        <f t="shared" si="18"/>
        <v>2.1451549560317661E-4</v>
      </c>
      <c r="P199" s="2">
        <f t="shared" si="20"/>
        <v>0</v>
      </c>
      <c r="S199" s="2"/>
      <c r="T199" s="2"/>
      <c r="U199" s="2"/>
      <c r="V199" s="2"/>
    </row>
    <row r="200" spans="10:22" x14ac:dyDescent="0.25">
      <c r="J200">
        <f t="shared" si="14"/>
        <v>192</v>
      </c>
      <c r="K200" s="1">
        <f t="shared" si="15"/>
        <v>140599.99999999974</v>
      </c>
      <c r="L200" s="1">
        <f t="shared" si="16"/>
        <v>1960999999.9999938</v>
      </c>
      <c r="M200" s="1">
        <f t="shared" si="19"/>
        <v>110</v>
      </c>
      <c r="N200" s="2">
        <f t="shared" si="17"/>
        <v>1.3353531534463616E-3</v>
      </c>
      <c r="O200" s="2">
        <f t="shared" si="18"/>
        <v>2.135492095869461E-4</v>
      </c>
      <c r="P200" s="2">
        <f t="shared" si="20"/>
        <v>0</v>
      </c>
      <c r="S200" s="2"/>
      <c r="T200" s="2"/>
      <c r="U200" s="2"/>
      <c r="V200" s="2"/>
    </row>
    <row r="201" spans="10:22" x14ac:dyDescent="0.25">
      <c r="J201">
        <f t="shared" ref="J201:J264" si="21">IF(J200="","",IF(J200+1&gt;=$B$17*12,"",J200+1))</f>
        <v>193</v>
      </c>
      <c r="K201" s="1">
        <f t="shared" ref="K201:K264" si="22">IF(J201="","",K200+($B$18*($B$20/12)))</f>
        <v>141233.33333333308</v>
      </c>
      <c r="L201" s="1">
        <f t="shared" ref="L201:L264" si="23">IF(K201="","",L200+($B$19*($B$21/12)))</f>
        <v>1969833333.3333271</v>
      </c>
      <c r="M201" s="1">
        <f t="shared" si="19"/>
        <v>110</v>
      </c>
      <c r="N201" s="2">
        <f t="shared" ref="N201:N264" si="24">IF(M201="","",((($M$8/$L$8)*($B$24+$B$23)*4320*(1-$B$30)*$B$18)/(K201))*((1+$B$22)^ROUNDDOWN($J201/12,0)))</f>
        <v>1.3293650227134183E-3</v>
      </c>
      <c r="O201" s="2">
        <f t="shared" ref="O201:O264" si="25">IF(N201="","",IF($J201&lt;($B$32-$B$31)/30,M201/L201*($B$24+$B$23)*4320,IF($J201&lt;($B$33-$B$31)/30,M201/L201*($B$24*0.5+$B$23)*4320,IF($J201&lt;($B$34-$B$31)/30,M201/L201*($B$24*0.25+$B$23)*4320,M201/L201*($B$24*0.125+$B$23)*4320))))</f>
        <v>2.125915898130136E-4</v>
      </c>
      <c r="P201" s="2">
        <f t="shared" si="20"/>
        <v>0</v>
      </c>
      <c r="S201" s="2"/>
      <c r="T201" s="2"/>
      <c r="U201" s="2"/>
      <c r="V201" s="2"/>
    </row>
    <row r="202" spans="10:22" x14ac:dyDescent="0.25">
      <c r="J202">
        <f t="shared" si="21"/>
        <v>194</v>
      </c>
      <c r="K202" s="1">
        <f t="shared" si="22"/>
        <v>141866.66666666642</v>
      </c>
      <c r="L202" s="1">
        <f t="shared" si="23"/>
        <v>1978666666.6666603</v>
      </c>
      <c r="M202" s="1">
        <f t="shared" ref="M202:M265" si="26">IF(L202="","",M201)</f>
        <v>110</v>
      </c>
      <c r="N202" s="2">
        <f t="shared" si="24"/>
        <v>1.3234303574334474E-3</v>
      </c>
      <c r="O202" s="2">
        <f t="shared" si="25"/>
        <v>2.1164252021563408E-4</v>
      </c>
      <c r="P202" s="2">
        <f t="shared" ref="P202:P265" si="27">IF(O202="","",MAX(O202-N202,0))</f>
        <v>0</v>
      </c>
      <c r="S202" s="2"/>
      <c r="T202" s="2"/>
      <c r="U202" s="2"/>
      <c r="V202" s="2"/>
    </row>
    <row r="203" spans="10:22" x14ac:dyDescent="0.25">
      <c r="J203">
        <f t="shared" si="21"/>
        <v>195</v>
      </c>
      <c r="K203" s="1">
        <f t="shared" si="22"/>
        <v>142499.99999999977</v>
      </c>
      <c r="L203" s="1">
        <f t="shared" si="23"/>
        <v>1987499999.9999936</v>
      </c>
      <c r="M203" s="1">
        <f t="shared" si="26"/>
        <v>110</v>
      </c>
      <c r="N203" s="2">
        <f t="shared" si="24"/>
        <v>1.3175484447337431E-3</v>
      </c>
      <c r="O203" s="2">
        <f t="shared" si="25"/>
        <v>2.107018867924535E-4</v>
      </c>
      <c r="P203" s="2">
        <f t="shared" si="27"/>
        <v>0</v>
      </c>
      <c r="S203" s="2"/>
      <c r="T203" s="2"/>
      <c r="U203" s="2"/>
      <c r="V203" s="2"/>
    </row>
    <row r="204" spans="10:22" x14ac:dyDescent="0.25">
      <c r="J204">
        <f t="shared" si="21"/>
        <v>196</v>
      </c>
      <c r="K204" s="1">
        <f t="shared" si="22"/>
        <v>143133.33333333311</v>
      </c>
      <c r="L204" s="1">
        <f t="shared" si="23"/>
        <v>1996333333.3333268</v>
      </c>
      <c r="M204" s="1">
        <f t="shared" si="26"/>
        <v>110</v>
      </c>
      <c r="N204" s="2">
        <f t="shared" si="24"/>
        <v>1.3117185843588149E-3</v>
      </c>
      <c r="O204" s="2">
        <f t="shared" si="25"/>
        <v>2.0976957755885857E-4</v>
      </c>
      <c r="P204" s="2">
        <f t="shared" si="27"/>
        <v>0</v>
      </c>
      <c r="S204" s="2"/>
      <c r="T204" s="2"/>
      <c r="U204" s="2"/>
      <c r="V204" s="2"/>
    </row>
    <row r="205" spans="10:22" x14ac:dyDescent="0.25">
      <c r="J205">
        <f t="shared" si="21"/>
        <v>197</v>
      </c>
      <c r="K205" s="1">
        <f t="shared" si="22"/>
        <v>143766.66666666645</v>
      </c>
      <c r="L205" s="1">
        <f t="shared" si="23"/>
        <v>2005166666.6666601</v>
      </c>
      <c r="M205" s="1">
        <f t="shared" si="26"/>
        <v>110</v>
      </c>
      <c r="N205" s="2">
        <f t="shared" si="24"/>
        <v>1.3059400883924765E-3</v>
      </c>
      <c r="O205" s="2">
        <f t="shared" si="25"/>
        <v>2.088454825035332E-4</v>
      </c>
      <c r="P205" s="2">
        <f t="shared" si="27"/>
        <v>0</v>
      </c>
      <c r="S205" s="2"/>
      <c r="T205" s="2"/>
      <c r="U205" s="2"/>
      <c r="V205" s="2"/>
    </row>
    <row r="206" spans="10:22" x14ac:dyDescent="0.25">
      <c r="J206">
        <f t="shared" si="21"/>
        <v>198</v>
      </c>
      <c r="K206" s="1">
        <f t="shared" si="22"/>
        <v>144399.9999999998</v>
      </c>
      <c r="L206" s="1">
        <f t="shared" si="23"/>
        <v>2013999999.9999933</v>
      </c>
      <c r="M206" s="1">
        <f t="shared" si="26"/>
        <v>110</v>
      </c>
      <c r="N206" s="2">
        <f t="shared" si="24"/>
        <v>1.3002122809872463E-3</v>
      </c>
      <c r="O206" s="2">
        <f t="shared" si="25"/>
        <v>2.0792949354518441E-4</v>
      </c>
      <c r="P206" s="2">
        <f t="shared" si="27"/>
        <v>0</v>
      </c>
      <c r="S206" s="2"/>
      <c r="T206" s="2"/>
      <c r="U206" s="2"/>
      <c r="V206" s="2"/>
    </row>
    <row r="207" spans="10:22" x14ac:dyDescent="0.25">
      <c r="J207">
        <f t="shared" si="21"/>
        <v>199</v>
      </c>
      <c r="K207" s="1">
        <f t="shared" si="22"/>
        <v>145033.33333333314</v>
      </c>
      <c r="L207" s="1">
        <f t="shared" si="23"/>
        <v>2022833333.3333266</v>
      </c>
      <c r="M207" s="1">
        <f t="shared" si="26"/>
        <v>110</v>
      </c>
      <c r="N207" s="2">
        <f t="shared" si="24"/>
        <v>1.294534498100839E-3</v>
      </c>
      <c r="O207" s="2">
        <f t="shared" si="25"/>
        <v>2.0702150449040195E-4</v>
      </c>
      <c r="P207" s="2">
        <f t="shared" si="27"/>
        <v>0</v>
      </c>
      <c r="S207" s="2"/>
      <c r="T207" s="2"/>
      <c r="U207" s="2"/>
      <c r="V207" s="2"/>
    </row>
    <row r="208" spans="10:22" x14ac:dyDescent="0.25">
      <c r="J208">
        <f t="shared" si="21"/>
        <v>200</v>
      </c>
      <c r="K208" s="1">
        <f t="shared" si="22"/>
        <v>145666.66666666648</v>
      </c>
      <c r="L208" s="1">
        <f t="shared" si="23"/>
        <v>2031666666.6666598</v>
      </c>
      <c r="M208" s="1">
        <f t="shared" si="26"/>
        <v>110</v>
      </c>
      <c r="N208" s="2">
        <f t="shared" si="24"/>
        <v>1.288906087239531E-3</v>
      </c>
      <c r="O208" s="2">
        <f t="shared" si="25"/>
        <v>2.061214109926176E-4</v>
      </c>
      <c r="P208" s="2">
        <f t="shared" si="27"/>
        <v>0</v>
      </c>
      <c r="S208" s="2"/>
      <c r="T208" s="2"/>
      <c r="U208" s="2"/>
      <c r="V208" s="2"/>
    </row>
    <row r="209" spans="10:22" x14ac:dyDescent="0.25">
      <c r="J209">
        <f t="shared" si="21"/>
        <v>201</v>
      </c>
      <c r="K209" s="1">
        <f t="shared" si="22"/>
        <v>146299.99999999983</v>
      </c>
      <c r="L209" s="1">
        <f t="shared" si="23"/>
        <v>2040499999.9999931</v>
      </c>
      <c r="M209" s="1">
        <f t="shared" si="26"/>
        <v>110</v>
      </c>
      <c r="N209" s="2">
        <f t="shared" si="24"/>
        <v>1.2833264072081908E-3</v>
      </c>
      <c r="O209" s="2">
        <f t="shared" si="25"/>
        <v>2.052291105121301E-4</v>
      </c>
      <c r="P209" s="2">
        <f t="shared" si="27"/>
        <v>0</v>
      </c>
      <c r="S209" s="2"/>
      <c r="T209" s="2"/>
      <c r="U209" s="2"/>
      <c r="V209" s="2"/>
    </row>
    <row r="210" spans="10:22" x14ac:dyDescent="0.25">
      <c r="J210">
        <f t="shared" si="21"/>
        <v>202</v>
      </c>
      <c r="K210" s="1">
        <f t="shared" si="22"/>
        <v>146933.33333333317</v>
      </c>
      <c r="L210" s="1">
        <f t="shared" si="23"/>
        <v>2049333333.3333263</v>
      </c>
      <c r="M210" s="1">
        <f t="shared" si="26"/>
        <v>110</v>
      </c>
      <c r="N210" s="2">
        <f t="shared" si="24"/>
        <v>1.2777948278667761E-3</v>
      </c>
      <c r="O210" s="2">
        <f t="shared" si="25"/>
        <v>2.04344502277164E-4</v>
      </c>
      <c r="P210" s="2">
        <f t="shared" si="27"/>
        <v>0</v>
      </c>
      <c r="S210" s="2"/>
      <c r="T210" s="2"/>
      <c r="U210" s="2"/>
      <c r="V210" s="2"/>
    </row>
    <row r="211" spans="10:22" x14ac:dyDescent="0.25">
      <c r="J211">
        <f t="shared" si="21"/>
        <v>203</v>
      </c>
      <c r="K211" s="1">
        <f t="shared" si="22"/>
        <v>147566.66666666651</v>
      </c>
      <c r="L211" s="1">
        <f t="shared" si="23"/>
        <v>2058166666.6666596</v>
      </c>
      <c r="M211" s="1">
        <f t="shared" si="26"/>
        <v>110</v>
      </c>
      <c r="N211" s="2">
        <f t="shared" si="24"/>
        <v>1.2723107298930987E-3</v>
      </c>
      <c r="O211" s="2">
        <f t="shared" si="25"/>
        <v>2.0346748724593152E-4</v>
      </c>
      <c r="P211" s="2">
        <f t="shared" si="27"/>
        <v>0</v>
      </c>
      <c r="S211" s="2"/>
      <c r="T211" s="2"/>
      <c r="U211" s="2"/>
      <c r="V211" s="2"/>
    </row>
    <row r="212" spans="10:22" x14ac:dyDescent="0.25">
      <c r="J212">
        <f t="shared" si="21"/>
        <v>204</v>
      </c>
      <c r="K212" s="1">
        <f t="shared" si="22"/>
        <v>148199.99999999985</v>
      </c>
      <c r="L212" s="1">
        <f t="shared" si="23"/>
        <v>2066999999.9999928</v>
      </c>
      <c r="M212" s="1">
        <f t="shared" si="26"/>
        <v>110</v>
      </c>
      <c r="N212" s="2">
        <f t="shared" si="24"/>
        <v>1.3048797096882254E-3</v>
      </c>
      <c r="O212" s="2">
        <f t="shared" si="25"/>
        <v>2.0259796806966688E-4</v>
      </c>
      <c r="P212" s="2">
        <f t="shared" si="27"/>
        <v>0</v>
      </c>
      <c r="S212" s="2"/>
      <c r="T212" s="2"/>
      <c r="U212" s="2"/>
      <c r="V212" s="2"/>
    </row>
    <row r="213" spans="10:22" x14ac:dyDescent="0.25">
      <c r="J213">
        <f t="shared" si="21"/>
        <v>205</v>
      </c>
      <c r="K213" s="1">
        <f t="shared" si="22"/>
        <v>148833.3333333332</v>
      </c>
      <c r="L213" s="1">
        <f t="shared" si="23"/>
        <v>2075833333.3333261</v>
      </c>
      <c r="M213" s="1">
        <f t="shared" si="26"/>
        <v>110</v>
      </c>
      <c r="N213" s="2">
        <f t="shared" si="24"/>
        <v>1.2993270300725309E-3</v>
      </c>
      <c r="O213" s="2">
        <f t="shared" si="25"/>
        <v>2.0173584905660446E-4</v>
      </c>
      <c r="P213" s="2">
        <f t="shared" si="27"/>
        <v>0</v>
      </c>
      <c r="S213" s="2"/>
      <c r="T213" s="2"/>
      <c r="U213" s="2"/>
      <c r="V213" s="2"/>
    </row>
    <row r="214" spans="10:22" x14ac:dyDescent="0.25">
      <c r="J214">
        <f t="shared" si="21"/>
        <v>206</v>
      </c>
      <c r="K214" s="1">
        <f t="shared" si="22"/>
        <v>149466.66666666654</v>
      </c>
      <c r="L214" s="1">
        <f t="shared" si="23"/>
        <v>2084666666.6666594</v>
      </c>
      <c r="M214" s="1">
        <f t="shared" si="26"/>
        <v>110</v>
      </c>
      <c r="N214" s="2">
        <f t="shared" si="24"/>
        <v>1.2938214070637487E-3</v>
      </c>
      <c r="O214" s="2">
        <f t="shared" si="25"/>
        <v>2.0088103613687309E-4</v>
      </c>
      <c r="P214" s="2">
        <f t="shared" si="27"/>
        <v>0</v>
      </c>
      <c r="S214" s="2"/>
      <c r="T214" s="2"/>
      <c r="U214" s="2"/>
      <c r="V214" s="2"/>
    </row>
    <row r="215" spans="10:22" x14ac:dyDescent="0.25">
      <c r="J215">
        <f t="shared" si="21"/>
        <v>207</v>
      </c>
      <c r="K215" s="1">
        <f t="shared" si="22"/>
        <v>150099.99999999988</v>
      </c>
      <c r="L215" s="1">
        <f t="shared" si="23"/>
        <v>2093499999.9999926</v>
      </c>
      <c r="M215" s="1">
        <f t="shared" si="26"/>
        <v>110</v>
      </c>
      <c r="N215" s="2">
        <f t="shared" si="24"/>
        <v>1.2883622450086275E-3</v>
      </c>
      <c r="O215" s="2">
        <f t="shared" si="25"/>
        <v>2.0003343682827872E-4</v>
      </c>
      <c r="P215" s="2">
        <f t="shared" si="27"/>
        <v>0</v>
      </c>
      <c r="S215" s="2"/>
      <c r="T215" s="2"/>
      <c r="U215" s="2"/>
      <c r="V215" s="2"/>
    </row>
    <row r="216" spans="10:22" x14ac:dyDescent="0.25">
      <c r="J216">
        <f t="shared" si="21"/>
        <v>208</v>
      </c>
      <c r="K216" s="1">
        <f t="shared" si="22"/>
        <v>150733.33333333323</v>
      </c>
      <c r="L216" s="1">
        <f t="shared" si="23"/>
        <v>2102333333.3333259</v>
      </c>
      <c r="M216" s="1">
        <f t="shared" si="26"/>
        <v>110</v>
      </c>
      <c r="N216" s="2">
        <f t="shared" si="24"/>
        <v>1.2829489582648936E-3</v>
      </c>
      <c r="O216" s="2">
        <f t="shared" si="25"/>
        <v>1.9919296020294981E-4</v>
      </c>
      <c r="P216" s="2">
        <f t="shared" si="27"/>
        <v>0</v>
      </c>
      <c r="S216" s="2"/>
      <c r="T216" s="2"/>
      <c r="U216" s="2"/>
      <c r="V216" s="2"/>
    </row>
    <row r="217" spans="10:22" x14ac:dyDescent="0.25">
      <c r="J217">
        <f t="shared" si="21"/>
        <v>209</v>
      </c>
      <c r="K217" s="1">
        <f t="shared" si="22"/>
        <v>151366.66666666657</v>
      </c>
      <c r="L217" s="1">
        <f t="shared" si="23"/>
        <v>2111166666.6666591</v>
      </c>
      <c r="M217" s="1">
        <f t="shared" si="26"/>
        <v>110</v>
      </c>
      <c r="N217" s="2">
        <f t="shared" si="24"/>
        <v>1.2775809709918186E-3</v>
      </c>
      <c r="O217" s="2">
        <f t="shared" si="25"/>
        <v>1.9835951685482034E-4</v>
      </c>
      <c r="P217" s="2">
        <f t="shared" si="27"/>
        <v>0</v>
      </c>
      <c r="S217" s="2"/>
      <c r="T217" s="2"/>
      <c r="U217" s="2"/>
      <c r="V217" s="2"/>
    </row>
    <row r="218" spans="10:22" x14ac:dyDescent="0.25">
      <c r="J218">
        <f t="shared" si="21"/>
        <v>210</v>
      </c>
      <c r="K218" s="1">
        <f t="shared" si="22"/>
        <v>151999.99999999991</v>
      </c>
      <c r="L218" s="1">
        <f t="shared" si="23"/>
        <v>2119999999.9999924</v>
      </c>
      <c r="M218" s="1">
        <f t="shared" si="26"/>
        <v>110</v>
      </c>
      <c r="N218" s="2">
        <f t="shared" si="24"/>
        <v>1.2722577169460194E-3</v>
      </c>
      <c r="O218" s="2">
        <f t="shared" si="25"/>
        <v>1.9753301886792524E-4</v>
      </c>
      <c r="P218" s="2">
        <f t="shared" si="27"/>
        <v>0</v>
      </c>
      <c r="S218" s="2"/>
      <c r="T218" s="2"/>
      <c r="U218" s="2"/>
      <c r="V218" s="2"/>
    </row>
    <row r="219" spans="10:22" x14ac:dyDescent="0.25">
      <c r="J219">
        <f t="shared" si="21"/>
        <v>211</v>
      </c>
      <c r="K219" s="1">
        <f t="shared" si="22"/>
        <v>152633.33333333326</v>
      </c>
      <c r="L219" s="1">
        <f t="shared" si="23"/>
        <v>2128833333.3333256</v>
      </c>
      <c r="M219" s="1">
        <f t="shared" si="26"/>
        <v>110</v>
      </c>
      <c r="N219" s="2">
        <f t="shared" si="24"/>
        <v>1.2669786392823428E-3</v>
      </c>
      <c r="O219" s="2">
        <f t="shared" si="25"/>
        <v>1.9671337978548569E-4</v>
      </c>
      <c r="P219" s="2">
        <f t="shared" si="27"/>
        <v>0</v>
      </c>
      <c r="S219" s="2"/>
      <c r="T219" s="2"/>
      <c r="U219" s="2"/>
      <c r="V219" s="2"/>
    </row>
    <row r="220" spans="10:22" x14ac:dyDescent="0.25">
      <c r="J220">
        <f t="shared" si="21"/>
        <v>212</v>
      </c>
      <c r="K220" s="1">
        <f t="shared" si="22"/>
        <v>153266.6666666666</v>
      </c>
      <c r="L220" s="1">
        <f t="shared" si="23"/>
        <v>2137666666.6666589</v>
      </c>
      <c r="M220" s="1">
        <f t="shared" si="26"/>
        <v>110</v>
      </c>
      <c r="N220" s="2">
        <f t="shared" si="24"/>
        <v>1.2617431903596884E-3</v>
      </c>
      <c r="O220" s="2">
        <f t="shared" si="25"/>
        <v>1.959005145797606E-4</v>
      </c>
      <c r="P220" s="2">
        <f t="shared" si="27"/>
        <v>0</v>
      </c>
      <c r="S220" s="2"/>
      <c r="T220" s="2"/>
      <c r="U220" s="2"/>
      <c r="V220" s="2"/>
    </row>
    <row r="221" spans="10:22" x14ac:dyDescent="0.25">
      <c r="J221">
        <f t="shared" si="21"/>
        <v>213</v>
      </c>
      <c r="K221" s="1">
        <f t="shared" si="22"/>
        <v>153899.99999999994</v>
      </c>
      <c r="L221" s="1">
        <f t="shared" si="23"/>
        <v>2146499999.9999921</v>
      </c>
      <c r="M221" s="1">
        <f t="shared" si="26"/>
        <v>110</v>
      </c>
      <c r="N221" s="2">
        <f t="shared" si="24"/>
        <v>1.2565508315516237E-3</v>
      </c>
      <c r="O221" s="2">
        <f t="shared" si="25"/>
        <v>1.9509433962264222E-4</v>
      </c>
      <c r="P221" s="2">
        <f t="shared" si="27"/>
        <v>0</v>
      </c>
      <c r="S221" s="2"/>
      <c r="T221" s="2"/>
      <c r="U221" s="2"/>
      <c r="V221" s="2"/>
    </row>
    <row r="222" spans="10:22" x14ac:dyDescent="0.25">
      <c r="J222">
        <f t="shared" si="21"/>
        <v>214</v>
      </c>
      <c r="K222" s="1">
        <f t="shared" si="22"/>
        <v>154533.33333333328</v>
      </c>
      <c r="L222" s="1">
        <f t="shared" si="23"/>
        <v>2155333333.3333254</v>
      </c>
      <c r="M222" s="1">
        <f t="shared" si="26"/>
        <v>110</v>
      </c>
      <c r="N222" s="2">
        <f t="shared" si="24"/>
        <v>1.2514010330616581E-3</v>
      </c>
      <c r="O222" s="2">
        <f t="shared" si="25"/>
        <v>1.9429477265697567E-4</v>
      </c>
      <c r="P222" s="2">
        <f t="shared" si="27"/>
        <v>0</v>
      </c>
      <c r="S222" s="2"/>
      <c r="T222" s="2"/>
      <c r="U222" s="2"/>
      <c r="V222" s="2"/>
    </row>
    <row r="223" spans="10:22" x14ac:dyDescent="0.25">
      <c r="J223">
        <f t="shared" si="21"/>
        <v>215</v>
      </c>
      <c r="K223" s="1">
        <f t="shared" si="22"/>
        <v>155166.66666666663</v>
      </c>
      <c r="L223" s="1">
        <f t="shared" si="23"/>
        <v>2164166666.6666589</v>
      </c>
      <c r="M223" s="1">
        <f t="shared" si="26"/>
        <v>110</v>
      </c>
      <c r="N223" s="2">
        <f t="shared" si="24"/>
        <v>1.246293273743039E-3</v>
      </c>
      <c r="O223" s="2">
        <f t="shared" si="25"/>
        <v>1.9350173276857981E-4</v>
      </c>
      <c r="P223" s="2">
        <f t="shared" si="27"/>
        <v>0</v>
      </c>
      <c r="S223" s="2"/>
      <c r="T223" s="2"/>
      <c r="U223" s="2"/>
      <c r="V223" s="2"/>
    </row>
    <row r="224" spans="10:22" x14ac:dyDescent="0.25">
      <c r="J224">
        <f t="shared" si="21"/>
        <v>216</v>
      </c>
      <c r="K224" s="1">
        <f t="shared" si="22"/>
        <v>155799.99999999997</v>
      </c>
      <c r="L224" s="1">
        <f t="shared" si="23"/>
        <v>2172999999.9999924</v>
      </c>
      <c r="M224" s="1">
        <f t="shared" si="26"/>
        <v>110</v>
      </c>
      <c r="N224" s="2">
        <f t="shared" si="24"/>
        <v>1.2784638521506336E-3</v>
      </c>
      <c r="O224" s="2">
        <f t="shared" si="25"/>
        <v>1.9271514035895145E-4</v>
      </c>
      <c r="P224" s="2">
        <f t="shared" si="27"/>
        <v>0</v>
      </c>
      <c r="S224" s="2"/>
      <c r="T224" s="2"/>
      <c r="U224" s="2"/>
      <c r="V224" s="2"/>
    </row>
    <row r="225" spans="10:22" x14ac:dyDescent="0.25">
      <c r="J225">
        <f t="shared" si="21"/>
        <v>217</v>
      </c>
      <c r="K225" s="1">
        <f t="shared" si="22"/>
        <v>156433.33333333331</v>
      </c>
      <c r="L225" s="1">
        <f t="shared" si="23"/>
        <v>2181833333.3333259</v>
      </c>
      <c r="M225" s="1">
        <f t="shared" si="26"/>
        <v>110</v>
      </c>
      <c r="N225" s="2">
        <f t="shared" si="24"/>
        <v>1.273287885137878E-3</v>
      </c>
      <c r="O225" s="2">
        <f t="shared" si="25"/>
        <v>1.9193491711863177E-4</v>
      </c>
      <c r="P225" s="2">
        <f t="shared" si="27"/>
        <v>0</v>
      </c>
      <c r="S225" s="2"/>
      <c r="T225" s="2"/>
      <c r="U225" s="2"/>
      <c r="V225" s="2"/>
    </row>
    <row r="226" spans="10:22" x14ac:dyDescent="0.25">
      <c r="J226">
        <f t="shared" si="21"/>
        <v>218</v>
      </c>
      <c r="K226" s="1">
        <f t="shared" si="22"/>
        <v>157066.66666666666</v>
      </c>
      <c r="L226" s="1">
        <f t="shared" si="23"/>
        <v>2190666666.6666594</v>
      </c>
      <c r="M226" s="1">
        <f t="shared" si="26"/>
        <v>110</v>
      </c>
      <c r="N226" s="2">
        <f t="shared" si="24"/>
        <v>1.26815365979458E-3</v>
      </c>
      <c r="O226" s="2">
        <f t="shared" si="25"/>
        <v>1.9116098600121791E-4</v>
      </c>
      <c r="P226" s="2">
        <f t="shared" si="27"/>
        <v>0</v>
      </c>
      <c r="S226" s="2"/>
      <c r="T226" s="2"/>
      <c r="U226" s="2"/>
      <c r="V226" s="2"/>
    </row>
    <row r="227" spans="10:22" x14ac:dyDescent="0.25">
      <c r="J227">
        <f t="shared" si="21"/>
        <v>219</v>
      </c>
      <c r="K227" s="1">
        <f t="shared" si="22"/>
        <v>157700</v>
      </c>
      <c r="L227" s="1">
        <f t="shared" si="23"/>
        <v>2199499999.9999928</v>
      </c>
      <c r="M227" s="1">
        <f t="shared" si="26"/>
        <v>110</v>
      </c>
      <c r="N227" s="2">
        <f t="shared" si="24"/>
        <v>1.2630606732090596E-3</v>
      </c>
      <c r="O227" s="2">
        <f t="shared" si="25"/>
        <v>1.9039327119800016E-4</v>
      </c>
      <c r="P227" s="2">
        <f t="shared" si="27"/>
        <v>0</v>
      </c>
      <c r="S227" s="2"/>
      <c r="T227" s="2"/>
      <c r="U227" s="2"/>
      <c r="V227" s="2"/>
    </row>
    <row r="228" spans="10:22" x14ac:dyDescent="0.25">
      <c r="J228">
        <f t="shared" si="21"/>
        <v>220</v>
      </c>
      <c r="K228" s="1">
        <f t="shared" si="22"/>
        <v>158333.33333333334</v>
      </c>
      <c r="L228" s="1">
        <f t="shared" si="23"/>
        <v>2208333333.3333263</v>
      </c>
      <c r="M228" s="1">
        <f t="shared" si="26"/>
        <v>110</v>
      </c>
      <c r="N228" s="2">
        <f t="shared" si="24"/>
        <v>1.2580084305162231E-3</v>
      </c>
      <c r="O228" s="2">
        <f t="shared" si="25"/>
        <v>1.8963169811320817E-4</v>
      </c>
      <c r="P228" s="2">
        <f t="shared" si="27"/>
        <v>0</v>
      </c>
      <c r="S228" s="2"/>
      <c r="T228" s="2"/>
      <c r="U228" s="2"/>
      <c r="V228" s="2"/>
    </row>
    <row r="229" spans="10:22" x14ac:dyDescent="0.25">
      <c r="J229">
        <f t="shared" si="21"/>
        <v>221</v>
      </c>
      <c r="K229" s="1">
        <f t="shared" si="22"/>
        <v>158966.66666666669</v>
      </c>
      <c r="L229" s="1">
        <f t="shared" si="23"/>
        <v>2217166666.6666598</v>
      </c>
      <c r="M229" s="1">
        <f t="shared" si="26"/>
        <v>110</v>
      </c>
      <c r="N229" s="2">
        <f t="shared" si="24"/>
        <v>1.2529964447372741E-3</v>
      </c>
      <c r="O229" s="2">
        <f t="shared" si="25"/>
        <v>1.8887619333984873E-4</v>
      </c>
      <c r="P229" s="2">
        <f t="shared" si="27"/>
        <v>0</v>
      </c>
      <c r="S229" s="2"/>
      <c r="T229" s="2"/>
      <c r="U229" s="2"/>
      <c r="V229" s="2"/>
    </row>
    <row r="230" spans="10:22" x14ac:dyDescent="0.25">
      <c r="J230">
        <f t="shared" si="21"/>
        <v>222</v>
      </c>
      <c r="K230" s="1">
        <f t="shared" si="22"/>
        <v>159600.00000000003</v>
      </c>
      <c r="L230" s="1">
        <f t="shared" si="23"/>
        <v>2225999999.9999933</v>
      </c>
      <c r="M230" s="1">
        <f t="shared" si="26"/>
        <v>110</v>
      </c>
      <c r="N230" s="2">
        <f t="shared" si="24"/>
        <v>1.2480242366232372E-3</v>
      </c>
      <c r="O230" s="2">
        <f t="shared" si="25"/>
        <v>1.8812668463611917E-4</v>
      </c>
      <c r="P230" s="2">
        <f t="shared" si="27"/>
        <v>0</v>
      </c>
      <c r="S230" s="2"/>
      <c r="T230" s="2"/>
      <c r="U230" s="2"/>
      <c r="V230" s="2"/>
    </row>
    <row r="231" spans="10:22" x14ac:dyDescent="0.25">
      <c r="J231">
        <f t="shared" si="21"/>
        <v>223</v>
      </c>
      <c r="K231" s="1">
        <f t="shared" si="22"/>
        <v>160233.33333333337</v>
      </c>
      <c r="L231" s="1">
        <f t="shared" si="23"/>
        <v>2234833333.3333268</v>
      </c>
      <c r="M231" s="1">
        <f t="shared" si="26"/>
        <v>110</v>
      </c>
      <c r="N231" s="2">
        <f t="shared" si="24"/>
        <v>1.2430913345021965E-3</v>
      </c>
      <c r="O231" s="2">
        <f t="shared" si="25"/>
        <v>1.8738310090237956E-4</v>
      </c>
      <c r="P231" s="2">
        <f t="shared" si="27"/>
        <v>0</v>
      </c>
      <c r="S231" s="2"/>
      <c r="T231" s="2"/>
      <c r="U231" s="2"/>
      <c r="V231" s="2"/>
    </row>
    <row r="232" spans="10:22" x14ac:dyDescent="0.25">
      <c r="J232">
        <f t="shared" si="21"/>
        <v>224</v>
      </c>
      <c r="K232" s="1">
        <f t="shared" si="22"/>
        <v>160866.66666666672</v>
      </c>
      <c r="L232" s="1">
        <f t="shared" si="23"/>
        <v>2243666666.6666603</v>
      </c>
      <c r="M232" s="1">
        <f t="shared" si="26"/>
        <v>110</v>
      </c>
      <c r="N232" s="2">
        <f t="shared" si="24"/>
        <v>1.2381972741301406E-3</v>
      </c>
      <c r="O232" s="2">
        <f t="shared" si="25"/>
        <v>1.8664537215866937E-4</v>
      </c>
      <c r="P232" s="2">
        <f t="shared" si="27"/>
        <v>0</v>
      </c>
      <c r="S232" s="2"/>
      <c r="T232" s="2"/>
      <c r="U232" s="2"/>
      <c r="V232" s="2"/>
    </row>
    <row r="233" spans="10:22" x14ac:dyDescent="0.25">
      <c r="J233">
        <f t="shared" si="21"/>
        <v>225</v>
      </c>
      <c r="K233" s="1">
        <f t="shared" si="22"/>
        <v>161500.00000000006</v>
      </c>
      <c r="L233" s="1">
        <f t="shared" si="23"/>
        <v>2252499999.9999938</v>
      </c>
      <c r="M233" s="1">
        <f t="shared" si="26"/>
        <v>110</v>
      </c>
      <c r="N233" s="2">
        <f t="shared" si="24"/>
        <v>1.2333415985453164E-3</v>
      </c>
      <c r="O233" s="2">
        <f t="shared" si="25"/>
        <v>1.8591342952275301E-4</v>
      </c>
      <c r="P233" s="2">
        <f t="shared" si="27"/>
        <v>0</v>
      </c>
      <c r="S233" s="2"/>
      <c r="T233" s="2"/>
      <c r="U233" s="2"/>
      <c r="V233" s="2"/>
    </row>
    <row r="234" spans="10:22" x14ac:dyDescent="0.25">
      <c r="J234">
        <f t="shared" si="21"/>
        <v>226</v>
      </c>
      <c r="K234" s="1">
        <f t="shared" si="22"/>
        <v>162133.3333333334</v>
      </c>
      <c r="L234" s="1">
        <f t="shared" si="23"/>
        <v>2261333333.3333273</v>
      </c>
      <c r="M234" s="1">
        <f t="shared" si="26"/>
        <v>110</v>
      </c>
      <c r="N234" s="2">
        <f t="shared" si="24"/>
        <v>1.2285238579259987E-3</v>
      </c>
      <c r="O234" s="2">
        <f t="shared" si="25"/>
        <v>1.8518720518867976E-4</v>
      </c>
      <c r="P234" s="2">
        <f t="shared" si="27"/>
        <v>0</v>
      </c>
      <c r="S234" s="2"/>
      <c r="T234" s="2"/>
      <c r="U234" s="2"/>
      <c r="V234" s="2"/>
    </row>
    <row r="235" spans="10:22" x14ac:dyDescent="0.25">
      <c r="J235">
        <f t="shared" si="21"/>
        <v>227</v>
      </c>
      <c r="K235" s="1">
        <f t="shared" si="22"/>
        <v>162766.66666666674</v>
      </c>
      <c r="L235" s="1">
        <f t="shared" si="23"/>
        <v>2270166666.6666608</v>
      </c>
      <c r="M235" s="1">
        <f t="shared" si="26"/>
        <v>110</v>
      </c>
      <c r="N235" s="2">
        <f t="shared" si="24"/>
        <v>1.2237436094515784E-3</v>
      </c>
      <c r="O235" s="2">
        <f t="shared" si="25"/>
        <v>1.844666324058444E-4</v>
      </c>
      <c r="P235" s="2">
        <f t="shared" si="27"/>
        <v>0</v>
      </c>
      <c r="S235" s="2"/>
      <c r="T235" s="2"/>
      <c r="U235" s="2"/>
      <c r="V235" s="2"/>
    </row>
    <row r="236" spans="10:22" x14ac:dyDescent="0.25">
      <c r="J236">
        <f t="shared" si="21"/>
        <v>228</v>
      </c>
      <c r="K236" s="1">
        <f t="shared" si="22"/>
        <v>163400.00000000009</v>
      </c>
      <c r="L236" s="1">
        <f t="shared" si="23"/>
        <v>2278999999.9999943</v>
      </c>
      <c r="M236" s="1">
        <f t="shared" si="26"/>
        <v>110</v>
      </c>
      <c r="N236" s="2">
        <f t="shared" si="24"/>
        <v>1.2555704296818887E-3</v>
      </c>
      <c r="O236" s="2">
        <f t="shared" si="25"/>
        <v>1.8375164545853488E-4</v>
      </c>
      <c r="P236" s="2">
        <f t="shared" si="27"/>
        <v>0</v>
      </c>
      <c r="S236" s="2"/>
      <c r="T236" s="2"/>
      <c r="U236" s="2"/>
      <c r="V236" s="2"/>
    </row>
    <row r="237" spans="10:22" x14ac:dyDescent="0.25">
      <c r="J237">
        <f t="shared" si="21"/>
        <v>229</v>
      </c>
      <c r="K237" s="1">
        <f t="shared" si="22"/>
        <v>164033.33333333343</v>
      </c>
      <c r="L237" s="1">
        <f t="shared" si="23"/>
        <v>2287833333.3333278</v>
      </c>
      <c r="M237" s="1">
        <f t="shared" si="26"/>
        <v>110</v>
      </c>
      <c r="N237" s="2">
        <f t="shared" si="24"/>
        <v>1.2507226674051246E-3</v>
      </c>
      <c r="O237" s="2">
        <f t="shared" si="25"/>
        <v>1.8304217964595367E-4</v>
      </c>
      <c r="P237" s="2">
        <f t="shared" si="27"/>
        <v>0</v>
      </c>
      <c r="S237" s="2"/>
      <c r="T237" s="2"/>
      <c r="U237" s="2"/>
      <c r="V237" s="2"/>
    </row>
    <row r="238" spans="10:22" x14ac:dyDescent="0.25">
      <c r="J238">
        <f t="shared" si="21"/>
        <v>230</v>
      </c>
      <c r="K238" s="1">
        <f t="shared" si="22"/>
        <v>164666.66666666677</v>
      </c>
      <c r="L238" s="1">
        <f t="shared" si="23"/>
        <v>2296666666.6666613</v>
      </c>
      <c r="M238" s="1">
        <f t="shared" si="26"/>
        <v>110</v>
      </c>
      <c r="N238" s="2">
        <f t="shared" si="24"/>
        <v>1.2459121956074125E-3</v>
      </c>
      <c r="O238" s="2">
        <f t="shared" si="25"/>
        <v>1.8233817126269997E-4</v>
      </c>
      <c r="P238" s="2">
        <f t="shared" si="27"/>
        <v>0</v>
      </c>
      <c r="S238" s="2"/>
      <c r="T238" s="2"/>
      <c r="U238" s="2"/>
      <c r="V238" s="2"/>
    </row>
    <row r="239" spans="10:22" x14ac:dyDescent="0.25">
      <c r="J239">
        <f t="shared" si="21"/>
        <v>231</v>
      </c>
      <c r="K239" s="1">
        <f t="shared" si="22"/>
        <v>165300.00000000012</v>
      </c>
      <c r="L239" s="1">
        <f t="shared" si="23"/>
        <v>2305499999.9999948</v>
      </c>
      <c r="M239" s="1">
        <f t="shared" si="26"/>
        <v>110</v>
      </c>
      <c r="N239" s="2">
        <f t="shared" si="24"/>
        <v>1.2411385856625563E-3</v>
      </c>
      <c r="O239" s="2">
        <f t="shared" si="25"/>
        <v>1.8163955757970112E-4</v>
      </c>
      <c r="P239" s="2">
        <f t="shared" si="27"/>
        <v>0</v>
      </c>
      <c r="S239" s="2"/>
      <c r="T239" s="2"/>
      <c r="U239" s="2"/>
      <c r="V239" s="2"/>
    </row>
    <row r="240" spans="10:22" x14ac:dyDescent="0.25">
      <c r="J240">
        <f t="shared" si="21"/>
        <v>232</v>
      </c>
      <c r="K240" s="1">
        <f t="shared" si="22"/>
        <v>165933.33333333346</v>
      </c>
      <c r="L240" s="1">
        <f t="shared" si="23"/>
        <v>2314333333.3333282</v>
      </c>
      <c r="M240" s="1">
        <f t="shared" si="26"/>
        <v>110</v>
      </c>
      <c r="N240" s="2">
        <f t="shared" si="24"/>
        <v>1.2364014154882719E-3</v>
      </c>
      <c r="O240" s="2">
        <f t="shared" si="25"/>
        <v>1.8094627682558012E-4</v>
      </c>
      <c r="P240" s="2">
        <f t="shared" si="27"/>
        <v>0</v>
      </c>
      <c r="S240" s="2"/>
      <c r="T240" s="2"/>
      <c r="U240" s="2"/>
      <c r="V240" s="2"/>
    </row>
    <row r="241" spans="10:22" x14ac:dyDescent="0.25">
      <c r="J241">
        <f t="shared" si="21"/>
        <v>233</v>
      </c>
      <c r="K241" s="1">
        <f t="shared" si="22"/>
        <v>166566.6666666668</v>
      </c>
      <c r="L241" s="1">
        <f t="shared" si="23"/>
        <v>2323166666.6666617</v>
      </c>
      <c r="M241" s="1">
        <f t="shared" si="26"/>
        <v>110</v>
      </c>
      <c r="N241" s="2">
        <f t="shared" si="24"/>
        <v>1.2317002694217764E-3</v>
      </c>
      <c r="O241" s="2">
        <f t="shared" si="25"/>
        <v>1.8025826816844861E-4</v>
      </c>
      <c r="P241" s="2">
        <f t="shared" si="27"/>
        <v>0</v>
      </c>
      <c r="S241" s="2"/>
      <c r="T241" s="2"/>
      <c r="U241" s="2"/>
      <c r="V241" s="2"/>
    </row>
    <row r="242" spans="10:22" x14ac:dyDescent="0.25">
      <c r="J242">
        <f t="shared" si="21"/>
        <v>234</v>
      </c>
      <c r="K242" s="1">
        <f t="shared" si="22"/>
        <v>167200.00000000015</v>
      </c>
      <c r="L242" s="1">
        <f t="shared" si="23"/>
        <v>2331999999.9999952</v>
      </c>
      <c r="M242" s="1">
        <f t="shared" si="26"/>
        <v>110</v>
      </c>
      <c r="N242" s="2">
        <f t="shared" si="24"/>
        <v>1.2270347380982092E-3</v>
      </c>
      <c r="O242" s="2">
        <f t="shared" si="25"/>
        <v>1.7957547169811358E-4</v>
      </c>
      <c r="P242" s="2">
        <f t="shared" si="27"/>
        <v>0</v>
      </c>
      <c r="S242" s="2"/>
      <c r="T242" s="2"/>
      <c r="U242" s="2"/>
      <c r="V242" s="2"/>
    </row>
    <row r="243" spans="10:22" x14ac:dyDescent="0.25">
      <c r="J243">
        <f t="shared" si="21"/>
        <v>235</v>
      </c>
      <c r="K243" s="1">
        <f t="shared" si="22"/>
        <v>167833.33333333349</v>
      </c>
      <c r="L243" s="1">
        <f t="shared" si="23"/>
        <v>2340833333.3333287</v>
      </c>
      <c r="M243" s="1">
        <f t="shared" si="26"/>
        <v>110</v>
      </c>
      <c r="N243" s="2">
        <f t="shared" si="24"/>
        <v>1.2224044183318007E-3</v>
      </c>
      <c r="O243" s="2">
        <f t="shared" si="25"/>
        <v>1.7889782840868669E-4</v>
      </c>
      <c r="P243" s="2">
        <f t="shared" si="27"/>
        <v>0</v>
      </c>
      <c r="S243" s="2"/>
      <c r="T243" s="2"/>
      <c r="U243" s="2"/>
      <c r="V243" s="2"/>
    </row>
    <row r="244" spans="10:22" x14ac:dyDescent="0.25">
      <c r="J244">
        <f t="shared" si="21"/>
        <v>236</v>
      </c>
      <c r="K244" s="1">
        <f t="shared" si="22"/>
        <v>168466.66666666683</v>
      </c>
      <c r="L244" s="1">
        <f t="shared" si="23"/>
        <v>2349666666.6666622</v>
      </c>
      <c r="M244" s="1">
        <f t="shared" si="26"/>
        <v>110</v>
      </c>
      <c r="N244" s="2">
        <f t="shared" si="24"/>
        <v>1.2178089129997263E-3</v>
      </c>
      <c r="O244" s="2">
        <f t="shared" si="25"/>
        <v>1.7822528018158636E-4</v>
      </c>
      <c r="P244" s="2">
        <f t="shared" si="27"/>
        <v>0</v>
      </c>
      <c r="S244" s="2"/>
      <c r="T244" s="2"/>
      <c r="U244" s="2"/>
      <c r="V244" s="2"/>
    </row>
    <row r="245" spans="10:22" x14ac:dyDescent="0.25">
      <c r="J245">
        <f t="shared" si="21"/>
        <v>237</v>
      </c>
      <c r="K245" s="1">
        <f t="shared" si="22"/>
        <v>169100.00000000017</v>
      </c>
      <c r="L245" s="1">
        <f t="shared" si="23"/>
        <v>2358499999.9999957</v>
      </c>
      <c r="M245" s="1">
        <f t="shared" si="26"/>
        <v>110</v>
      </c>
      <c r="N245" s="2">
        <f t="shared" si="24"/>
        <v>1.2132478309285662E-3</v>
      </c>
      <c r="O245" s="2">
        <f t="shared" si="25"/>
        <v>1.7755776976892125E-4</v>
      </c>
      <c r="P245" s="2">
        <f t="shared" si="27"/>
        <v>0</v>
      </c>
      <c r="S245" s="2"/>
      <c r="T245" s="2"/>
      <c r="U245" s="2"/>
      <c r="V245" s="2"/>
    </row>
    <row r="246" spans="10:22" x14ac:dyDescent="0.25">
      <c r="J246">
        <f t="shared" si="21"/>
        <v>238</v>
      </c>
      <c r="K246" s="1">
        <f t="shared" si="22"/>
        <v>169733.33333333352</v>
      </c>
      <c r="L246" s="1">
        <f t="shared" si="23"/>
        <v>2367333333.3333292</v>
      </c>
      <c r="M246" s="1">
        <f t="shared" si="26"/>
        <v>110</v>
      </c>
      <c r="N246" s="2">
        <f t="shared" si="24"/>
        <v>1.2087207867833101E-3</v>
      </c>
      <c r="O246" s="2">
        <f t="shared" si="25"/>
        <v>1.7689524077724617E-4</v>
      </c>
      <c r="P246" s="2">
        <f t="shared" si="27"/>
        <v>0</v>
      </c>
      <c r="S246" s="2"/>
      <c r="T246" s="2"/>
      <c r="U246" s="2"/>
      <c r="V246" s="2"/>
    </row>
    <row r="247" spans="10:22" x14ac:dyDescent="0.25">
      <c r="J247">
        <f t="shared" si="21"/>
        <v>239</v>
      </c>
      <c r="K247" s="1">
        <f t="shared" si="22"/>
        <v>170366.66666666686</v>
      </c>
      <c r="L247" s="1">
        <f t="shared" si="23"/>
        <v>2376166666.6666627</v>
      </c>
      <c r="M247" s="1">
        <f t="shared" si="26"/>
        <v>110</v>
      </c>
      <c r="N247" s="2">
        <f t="shared" si="24"/>
        <v>1.2042274009588369E-3</v>
      </c>
      <c r="O247" s="2">
        <f t="shared" si="25"/>
        <v>1.762376376516802E-4</v>
      </c>
      <c r="P247" s="2">
        <f t="shared" si="27"/>
        <v>0</v>
      </c>
      <c r="S247" s="2"/>
      <c r="T247" s="2"/>
      <c r="U247" s="2"/>
      <c r="V247" s="2"/>
    </row>
    <row r="248" spans="10:22" x14ac:dyDescent="0.25">
      <c r="J248" t="str">
        <f t="shared" si="21"/>
        <v/>
      </c>
      <c r="K248" s="1" t="str">
        <f t="shared" si="22"/>
        <v/>
      </c>
      <c r="L248" s="1" t="str">
        <f t="shared" si="23"/>
        <v/>
      </c>
      <c r="M248" s="1" t="str">
        <f t="shared" si="26"/>
        <v/>
      </c>
      <c r="N248" s="2" t="str">
        <f t="shared" si="24"/>
        <v/>
      </c>
      <c r="O248" s="2" t="str">
        <f t="shared" si="25"/>
        <v/>
      </c>
      <c r="P248" s="2" t="str">
        <f t="shared" si="27"/>
        <v/>
      </c>
      <c r="S248" s="2"/>
      <c r="T248" s="2"/>
      <c r="U248" s="2"/>
      <c r="V248" s="2"/>
    </row>
    <row r="249" spans="10:22" x14ac:dyDescent="0.25">
      <c r="J249" t="str">
        <f t="shared" si="21"/>
        <v/>
      </c>
      <c r="K249" s="1" t="str">
        <f t="shared" si="22"/>
        <v/>
      </c>
      <c r="L249" s="1" t="str">
        <f t="shared" si="23"/>
        <v/>
      </c>
      <c r="M249" s="1" t="str">
        <f t="shared" si="26"/>
        <v/>
      </c>
      <c r="N249" s="2" t="str">
        <f t="shared" si="24"/>
        <v/>
      </c>
      <c r="O249" s="2" t="str">
        <f t="shared" si="25"/>
        <v/>
      </c>
      <c r="P249" s="2" t="str">
        <f t="shared" si="27"/>
        <v/>
      </c>
      <c r="S249" s="2"/>
      <c r="T249" s="2"/>
      <c r="U249" s="2"/>
      <c r="V249" s="2"/>
    </row>
    <row r="250" spans="10:22" x14ac:dyDescent="0.25">
      <c r="J250" t="str">
        <f t="shared" si="21"/>
        <v/>
      </c>
      <c r="K250" s="1" t="str">
        <f t="shared" si="22"/>
        <v/>
      </c>
      <c r="L250" s="1" t="str">
        <f t="shared" si="23"/>
        <v/>
      </c>
      <c r="M250" s="1" t="str">
        <f t="shared" si="26"/>
        <v/>
      </c>
      <c r="N250" s="2" t="str">
        <f t="shared" si="24"/>
        <v/>
      </c>
      <c r="O250" s="2" t="str">
        <f t="shared" si="25"/>
        <v/>
      </c>
      <c r="P250" s="2" t="str">
        <f t="shared" si="27"/>
        <v/>
      </c>
      <c r="S250" s="2"/>
      <c r="T250" s="2"/>
      <c r="U250" s="2"/>
      <c r="V250" s="2"/>
    </row>
    <row r="251" spans="10:22" x14ac:dyDescent="0.25">
      <c r="J251" t="str">
        <f t="shared" si="21"/>
        <v/>
      </c>
      <c r="K251" s="1" t="str">
        <f t="shared" si="22"/>
        <v/>
      </c>
      <c r="L251" s="1" t="str">
        <f t="shared" si="23"/>
        <v/>
      </c>
      <c r="M251" s="1" t="str">
        <f t="shared" si="26"/>
        <v/>
      </c>
      <c r="N251" s="2" t="str">
        <f t="shared" si="24"/>
        <v/>
      </c>
      <c r="O251" s="2" t="str">
        <f t="shared" si="25"/>
        <v/>
      </c>
      <c r="P251" s="2" t="str">
        <f t="shared" si="27"/>
        <v/>
      </c>
      <c r="S251" s="2"/>
      <c r="T251" s="2"/>
      <c r="U251" s="2"/>
      <c r="V251" s="2"/>
    </row>
    <row r="252" spans="10:22" x14ac:dyDescent="0.25">
      <c r="J252" t="str">
        <f t="shared" si="21"/>
        <v/>
      </c>
      <c r="K252" s="1" t="str">
        <f t="shared" si="22"/>
        <v/>
      </c>
      <c r="L252" s="1" t="str">
        <f t="shared" si="23"/>
        <v/>
      </c>
      <c r="M252" s="1" t="str">
        <f t="shared" si="26"/>
        <v/>
      </c>
      <c r="N252" s="2" t="str">
        <f t="shared" si="24"/>
        <v/>
      </c>
      <c r="O252" s="2" t="str">
        <f t="shared" si="25"/>
        <v/>
      </c>
      <c r="P252" s="2" t="str">
        <f t="shared" si="27"/>
        <v/>
      </c>
      <c r="S252" s="2"/>
      <c r="T252" s="2"/>
      <c r="U252" s="2"/>
      <c r="V252" s="2"/>
    </row>
    <row r="253" spans="10:22" x14ac:dyDescent="0.25">
      <c r="J253" t="str">
        <f t="shared" si="21"/>
        <v/>
      </c>
      <c r="K253" s="1" t="str">
        <f t="shared" si="22"/>
        <v/>
      </c>
      <c r="L253" s="1" t="str">
        <f t="shared" si="23"/>
        <v/>
      </c>
      <c r="M253" s="1" t="str">
        <f t="shared" si="26"/>
        <v/>
      </c>
      <c r="N253" s="2" t="str">
        <f t="shared" si="24"/>
        <v/>
      </c>
      <c r="O253" s="2" t="str">
        <f t="shared" si="25"/>
        <v/>
      </c>
      <c r="P253" s="2" t="str">
        <f t="shared" si="27"/>
        <v/>
      </c>
      <c r="S253" s="2"/>
      <c r="T253" s="2"/>
      <c r="U253" s="2"/>
      <c r="V253" s="2"/>
    </row>
    <row r="254" spans="10:22" x14ac:dyDescent="0.25">
      <c r="J254" t="str">
        <f t="shared" si="21"/>
        <v/>
      </c>
      <c r="K254" s="1" t="str">
        <f t="shared" si="22"/>
        <v/>
      </c>
      <c r="L254" s="1" t="str">
        <f t="shared" si="23"/>
        <v/>
      </c>
      <c r="M254" s="1" t="str">
        <f t="shared" si="26"/>
        <v/>
      </c>
      <c r="N254" s="2" t="str">
        <f t="shared" si="24"/>
        <v/>
      </c>
      <c r="O254" s="2" t="str">
        <f t="shared" si="25"/>
        <v/>
      </c>
      <c r="P254" s="2" t="str">
        <f t="shared" si="27"/>
        <v/>
      </c>
      <c r="S254" s="2"/>
      <c r="T254" s="2"/>
      <c r="U254" s="2"/>
      <c r="V254" s="2"/>
    </row>
    <row r="255" spans="10:22" x14ac:dyDescent="0.25">
      <c r="J255" t="str">
        <f t="shared" si="21"/>
        <v/>
      </c>
      <c r="K255" s="1" t="str">
        <f t="shared" si="22"/>
        <v/>
      </c>
      <c r="L255" s="1" t="str">
        <f t="shared" si="23"/>
        <v/>
      </c>
      <c r="M255" s="1" t="str">
        <f t="shared" si="26"/>
        <v/>
      </c>
      <c r="N255" s="2" t="str">
        <f t="shared" si="24"/>
        <v/>
      </c>
      <c r="O255" s="2" t="str">
        <f t="shared" si="25"/>
        <v/>
      </c>
      <c r="P255" s="2" t="str">
        <f t="shared" si="27"/>
        <v/>
      </c>
      <c r="S255" s="2"/>
      <c r="T255" s="2"/>
      <c r="U255" s="2"/>
      <c r="V255" s="2"/>
    </row>
    <row r="256" spans="10:22" x14ac:dyDescent="0.25">
      <c r="J256" t="str">
        <f t="shared" si="21"/>
        <v/>
      </c>
      <c r="K256" s="1" t="str">
        <f t="shared" si="22"/>
        <v/>
      </c>
      <c r="L256" s="1" t="str">
        <f t="shared" si="23"/>
        <v/>
      </c>
      <c r="M256" s="1" t="str">
        <f t="shared" si="26"/>
        <v/>
      </c>
      <c r="N256" s="2" t="str">
        <f t="shared" si="24"/>
        <v/>
      </c>
      <c r="O256" s="2" t="str">
        <f t="shared" si="25"/>
        <v/>
      </c>
      <c r="P256" s="2" t="str">
        <f t="shared" si="27"/>
        <v/>
      </c>
      <c r="S256" s="2"/>
      <c r="T256" s="2"/>
      <c r="U256" s="2"/>
      <c r="V256" s="2"/>
    </row>
    <row r="257" spans="10:22" x14ac:dyDescent="0.25">
      <c r="J257" t="str">
        <f t="shared" si="21"/>
        <v/>
      </c>
      <c r="K257" s="1" t="str">
        <f t="shared" si="22"/>
        <v/>
      </c>
      <c r="L257" s="1" t="str">
        <f t="shared" si="23"/>
        <v/>
      </c>
      <c r="M257" s="1" t="str">
        <f t="shared" si="26"/>
        <v/>
      </c>
      <c r="N257" s="2" t="str">
        <f t="shared" si="24"/>
        <v/>
      </c>
      <c r="O257" s="2" t="str">
        <f t="shared" si="25"/>
        <v/>
      </c>
      <c r="P257" s="2" t="str">
        <f t="shared" si="27"/>
        <v/>
      </c>
      <c r="S257" s="2"/>
      <c r="T257" s="2"/>
      <c r="U257" s="2"/>
      <c r="V257" s="2"/>
    </row>
    <row r="258" spans="10:22" x14ac:dyDescent="0.25">
      <c r="J258" t="str">
        <f t="shared" si="21"/>
        <v/>
      </c>
      <c r="K258" s="1" t="str">
        <f t="shared" si="22"/>
        <v/>
      </c>
      <c r="L258" s="1" t="str">
        <f t="shared" si="23"/>
        <v/>
      </c>
      <c r="M258" s="1" t="str">
        <f t="shared" si="26"/>
        <v/>
      </c>
      <c r="N258" s="2" t="str">
        <f t="shared" si="24"/>
        <v/>
      </c>
      <c r="O258" s="2" t="str">
        <f t="shared" si="25"/>
        <v/>
      </c>
      <c r="P258" s="2" t="str">
        <f t="shared" si="27"/>
        <v/>
      </c>
      <c r="S258" s="2"/>
      <c r="T258" s="2"/>
      <c r="U258" s="2"/>
      <c r="V258" s="2"/>
    </row>
    <row r="259" spans="10:22" x14ac:dyDescent="0.25">
      <c r="J259" t="str">
        <f t="shared" si="21"/>
        <v/>
      </c>
      <c r="K259" s="1" t="str">
        <f t="shared" si="22"/>
        <v/>
      </c>
      <c r="L259" s="1" t="str">
        <f t="shared" si="23"/>
        <v/>
      </c>
      <c r="M259" s="1" t="str">
        <f t="shared" si="26"/>
        <v/>
      </c>
      <c r="N259" s="2" t="str">
        <f t="shared" si="24"/>
        <v/>
      </c>
      <c r="O259" s="2" t="str">
        <f t="shared" si="25"/>
        <v/>
      </c>
      <c r="P259" s="2" t="str">
        <f t="shared" si="27"/>
        <v/>
      </c>
      <c r="S259" s="2"/>
      <c r="T259" s="2"/>
      <c r="U259" s="2"/>
      <c r="V259" s="2"/>
    </row>
    <row r="260" spans="10:22" x14ac:dyDescent="0.25">
      <c r="J260" t="str">
        <f t="shared" si="21"/>
        <v/>
      </c>
      <c r="K260" s="1" t="str">
        <f t="shared" si="22"/>
        <v/>
      </c>
      <c r="L260" s="1" t="str">
        <f t="shared" si="23"/>
        <v/>
      </c>
      <c r="M260" s="1" t="str">
        <f t="shared" si="26"/>
        <v/>
      </c>
      <c r="N260" s="2" t="str">
        <f t="shared" si="24"/>
        <v/>
      </c>
      <c r="O260" s="2" t="str">
        <f t="shared" si="25"/>
        <v/>
      </c>
      <c r="P260" s="2" t="str">
        <f t="shared" si="27"/>
        <v/>
      </c>
      <c r="S260" s="2"/>
      <c r="T260" s="2"/>
      <c r="U260" s="2"/>
      <c r="V260" s="2"/>
    </row>
    <row r="261" spans="10:22" x14ac:dyDescent="0.25">
      <c r="J261" t="str">
        <f t="shared" si="21"/>
        <v/>
      </c>
      <c r="K261" s="1" t="str">
        <f t="shared" si="22"/>
        <v/>
      </c>
      <c r="L261" s="1" t="str">
        <f t="shared" si="23"/>
        <v/>
      </c>
      <c r="M261" s="1" t="str">
        <f t="shared" si="26"/>
        <v/>
      </c>
      <c r="N261" s="2" t="str">
        <f t="shared" si="24"/>
        <v/>
      </c>
      <c r="O261" s="2" t="str">
        <f t="shared" si="25"/>
        <v/>
      </c>
      <c r="P261" s="2" t="str">
        <f t="shared" si="27"/>
        <v/>
      </c>
      <c r="S261" s="2"/>
      <c r="T261" s="2"/>
      <c r="U261" s="2"/>
      <c r="V261" s="2"/>
    </row>
    <row r="262" spans="10:22" x14ac:dyDescent="0.25">
      <c r="J262" t="str">
        <f t="shared" si="21"/>
        <v/>
      </c>
      <c r="K262" s="1" t="str">
        <f t="shared" si="22"/>
        <v/>
      </c>
      <c r="L262" s="1" t="str">
        <f t="shared" si="23"/>
        <v/>
      </c>
      <c r="M262" s="1" t="str">
        <f t="shared" si="26"/>
        <v/>
      </c>
      <c r="N262" s="2" t="str">
        <f t="shared" si="24"/>
        <v/>
      </c>
      <c r="O262" s="2" t="str">
        <f t="shared" si="25"/>
        <v/>
      </c>
      <c r="P262" s="2" t="str">
        <f t="shared" si="27"/>
        <v/>
      </c>
      <c r="S262" s="2"/>
      <c r="T262" s="2"/>
      <c r="U262" s="2"/>
      <c r="V262" s="2"/>
    </row>
    <row r="263" spans="10:22" x14ac:dyDescent="0.25">
      <c r="J263" t="str">
        <f t="shared" si="21"/>
        <v/>
      </c>
      <c r="K263" s="1" t="str">
        <f t="shared" si="22"/>
        <v/>
      </c>
      <c r="L263" s="1" t="str">
        <f t="shared" si="23"/>
        <v/>
      </c>
      <c r="M263" s="1" t="str">
        <f t="shared" si="26"/>
        <v/>
      </c>
      <c r="N263" s="2" t="str">
        <f t="shared" si="24"/>
        <v/>
      </c>
      <c r="O263" s="2" t="str">
        <f t="shared" si="25"/>
        <v/>
      </c>
      <c r="P263" s="2" t="str">
        <f t="shared" si="27"/>
        <v/>
      </c>
      <c r="S263" s="2"/>
      <c r="T263" s="2"/>
      <c r="U263" s="2"/>
      <c r="V263" s="2"/>
    </row>
    <row r="264" spans="10:22" x14ac:dyDescent="0.25">
      <c r="J264" t="str">
        <f t="shared" si="21"/>
        <v/>
      </c>
      <c r="K264" s="1" t="str">
        <f t="shared" si="22"/>
        <v/>
      </c>
      <c r="L264" s="1" t="str">
        <f t="shared" si="23"/>
        <v/>
      </c>
      <c r="M264" s="1" t="str">
        <f t="shared" si="26"/>
        <v/>
      </c>
      <c r="N264" s="2" t="str">
        <f t="shared" si="24"/>
        <v/>
      </c>
      <c r="O264" s="2" t="str">
        <f t="shared" si="25"/>
        <v/>
      </c>
      <c r="P264" s="2" t="str">
        <f t="shared" si="27"/>
        <v/>
      </c>
      <c r="S264" s="2"/>
      <c r="T264" s="2"/>
      <c r="U264" s="2"/>
      <c r="V264" s="2"/>
    </row>
    <row r="265" spans="10:22" x14ac:dyDescent="0.25">
      <c r="J265" t="str">
        <f t="shared" ref="J265:J328" si="28">IF(J264="","",IF(J264+1&gt;=$B$17*12,"",J264+1))</f>
        <v/>
      </c>
      <c r="K265" s="1" t="str">
        <f t="shared" ref="K265:K328" si="29">IF(J265="","",K264+($B$18*($B$20/12)))</f>
        <v/>
      </c>
      <c r="L265" s="1" t="str">
        <f t="shared" ref="L265:L328" si="30">IF(K265="","",L264+($B$19*($B$21/12)))</f>
        <v/>
      </c>
      <c r="M265" s="1" t="str">
        <f t="shared" si="26"/>
        <v/>
      </c>
      <c r="N265" s="2" t="str">
        <f t="shared" ref="N265:N328" si="31">IF(M265="","",((($M$8/$L$8)*($B$24+$B$23)*4320*(1-$B$30)*$B$18)/(K265))*((1+$B$22)^ROUNDDOWN($J265/12,0)))</f>
        <v/>
      </c>
      <c r="O265" s="2" t="str">
        <f t="shared" ref="O265:O328" si="32">IF(N265="","",IF($J265&lt;($B$32-$B$31)/30,M265/L265*($B$24+$B$23)*4320,IF($J265&lt;($B$33-$B$31)/30,M265/L265*($B$24*0.5+$B$23)*4320,IF($J265&lt;($B$34-$B$31)/30,M265/L265*($B$24*0.25+$B$23)*4320,M265/L265*($B$24*0.125+$B$23)*4320))))</f>
        <v/>
      </c>
      <c r="P265" s="2" t="str">
        <f t="shared" si="27"/>
        <v/>
      </c>
      <c r="S265" s="2"/>
      <c r="T265" s="2"/>
      <c r="U265" s="2"/>
      <c r="V265" s="2"/>
    </row>
    <row r="266" spans="10:22" x14ac:dyDescent="0.25">
      <c r="J266" t="str">
        <f t="shared" si="28"/>
        <v/>
      </c>
      <c r="K266" s="1" t="str">
        <f t="shared" si="29"/>
        <v/>
      </c>
      <c r="L266" s="1" t="str">
        <f t="shared" si="30"/>
        <v/>
      </c>
      <c r="M266" s="1" t="str">
        <f t="shared" ref="M266:M329" si="33">IF(L266="","",M265)</f>
        <v/>
      </c>
      <c r="N266" s="2" t="str">
        <f t="shared" si="31"/>
        <v/>
      </c>
      <c r="O266" s="2" t="str">
        <f t="shared" si="32"/>
        <v/>
      </c>
      <c r="P266" s="2" t="str">
        <f t="shared" ref="P266:P329" si="34">IF(O266="","",MAX(O266-N266,0))</f>
        <v/>
      </c>
      <c r="S266" s="2"/>
      <c r="T266" s="2"/>
      <c r="U266" s="2"/>
      <c r="V266" s="2"/>
    </row>
    <row r="267" spans="10:22" x14ac:dyDescent="0.25">
      <c r="J267" t="str">
        <f t="shared" si="28"/>
        <v/>
      </c>
      <c r="K267" s="1" t="str">
        <f t="shared" si="29"/>
        <v/>
      </c>
      <c r="L267" s="1" t="str">
        <f t="shared" si="30"/>
        <v/>
      </c>
      <c r="M267" s="1" t="str">
        <f t="shared" si="33"/>
        <v/>
      </c>
      <c r="N267" s="2" t="str">
        <f t="shared" si="31"/>
        <v/>
      </c>
      <c r="O267" s="2" t="str">
        <f t="shared" si="32"/>
        <v/>
      </c>
      <c r="P267" s="2" t="str">
        <f t="shared" si="34"/>
        <v/>
      </c>
      <c r="S267" s="2"/>
      <c r="T267" s="2"/>
      <c r="U267" s="2"/>
      <c r="V267" s="2"/>
    </row>
    <row r="268" spans="10:22" x14ac:dyDescent="0.25">
      <c r="J268" t="str">
        <f t="shared" si="28"/>
        <v/>
      </c>
      <c r="K268" s="1" t="str">
        <f t="shared" si="29"/>
        <v/>
      </c>
      <c r="L268" s="1" t="str">
        <f t="shared" si="30"/>
        <v/>
      </c>
      <c r="M268" s="1" t="str">
        <f t="shared" si="33"/>
        <v/>
      </c>
      <c r="N268" s="2" t="str">
        <f t="shared" si="31"/>
        <v/>
      </c>
      <c r="O268" s="2" t="str">
        <f t="shared" si="32"/>
        <v/>
      </c>
      <c r="P268" s="2" t="str">
        <f t="shared" si="34"/>
        <v/>
      </c>
      <c r="S268" s="2"/>
      <c r="T268" s="2"/>
      <c r="U268" s="2"/>
      <c r="V268" s="2"/>
    </row>
    <row r="269" spans="10:22" x14ac:dyDescent="0.25">
      <c r="J269" t="str">
        <f t="shared" si="28"/>
        <v/>
      </c>
      <c r="K269" s="1" t="str">
        <f t="shared" si="29"/>
        <v/>
      </c>
      <c r="L269" s="1" t="str">
        <f t="shared" si="30"/>
        <v/>
      </c>
      <c r="M269" s="1" t="str">
        <f t="shared" si="33"/>
        <v/>
      </c>
      <c r="N269" s="2" t="str">
        <f t="shared" si="31"/>
        <v/>
      </c>
      <c r="O269" s="2" t="str">
        <f t="shared" si="32"/>
        <v/>
      </c>
      <c r="P269" s="2" t="str">
        <f t="shared" si="34"/>
        <v/>
      </c>
      <c r="S269" s="2"/>
      <c r="T269" s="2"/>
      <c r="U269" s="2"/>
      <c r="V269" s="2"/>
    </row>
    <row r="270" spans="10:22" x14ac:dyDescent="0.25">
      <c r="J270" t="str">
        <f t="shared" si="28"/>
        <v/>
      </c>
      <c r="K270" s="1" t="str">
        <f t="shared" si="29"/>
        <v/>
      </c>
      <c r="L270" s="1" t="str">
        <f t="shared" si="30"/>
        <v/>
      </c>
      <c r="M270" s="1" t="str">
        <f t="shared" si="33"/>
        <v/>
      </c>
      <c r="N270" s="2" t="str">
        <f t="shared" si="31"/>
        <v/>
      </c>
      <c r="O270" s="2" t="str">
        <f t="shared" si="32"/>
        <v/>
      </c>
      <c r="P270" s="2" t="str">
        <f t="shared" si="34"/>
        <v/>
      </c>
      <c r="S270" s="2"/>
      <c r="T270" s="2"/>
      <c r="U270" s="2"/>
      <c r="V270" s="2"/>
    </row>
    <row r="271" spans="10:22" x14ac:dyDescent="0.25">
      <c r="J271" t="str">
        <f t="shared" si="28"/>
        <v/>
      </c>
      <c r="K271" s="1" t="str">
        <f t="shared" si="29"/>
        <v/>
      </c>
      <c r="L271" s="1" t="str">
        <f t="shared" si="30"/>
        <v/>
      </c>
      <c r="M271" s="1" t="str">
        <f t="shared" si="33"/>
        <v/>
      </c>
      <c r="N271" s="2" t="str">
        <f t="shared" si="31"/>
        <v/>
      </c>
      <c r="O271" s="2" t="str">
        <f t="shared" si="32"/>
        <v/>
      </c>
      <c r="P271" s="2" t="str">
        <f t="shared" si="34"/>
        <v/>
      </c>
      <c r="S271" s="2"/>
      <c r="T271" s="2"/>
      <c r="U271" s="2"/>
      <c r="V271" s="2"/>
    </row>
    <row r="272" spans="10:22" x14ac:dyDescent="0.25">
      <c r="J272" t="str">
        <f t="shared" si="28"/>
        <v/>
      </c>
      <c r="K272" s="1" t="str">
        <f t="shared" si="29"/>
        <v/>
      </c>
      <c r="L272" s="1" t="str">
        <f t="shared" si="30"/>
        <v/>
      </c>
      <c r="M272" s="1" t="str">
        <f t="shared" si="33"/>
        <v/>
      </c>
      <c r="N272" s="2" t="str">
        <f t="shared" si="31"/>
        <v/>
      </c>
      <c r="O272" s="2" t="str">
        <f t="shared" si="32"/>
        <v/>
      </c>
      <c r="P272" s="2" t="str">
        <f t="shared" si="34"/>
        <v/>
      </c>
      <c r="S272" s="2"/>
      <c r="T272" s="2"/>
      <c r="U272" s="2"/>
      <c r="V272" s="2"/>
    </row>
    <row r="273" spans="10:22" x14ac:dyDescent="0.25">
      <c r="J273" t="str">
        <f t="shared" si="28"/>
        <v/>
      </c>
      <c r="K273" s="1" t="str">
        <f t="shared" si="29"/>
        <v/>
      </c>
      <c r="L273" s="1" t="str">
        <f t="shared" si="30"/>
        <v/>
      </c>
      <c r="M273" s="1" t="str">
        <f t="shared" si="33"/>
        <v/>
      </c>
      <c r="N273" s="2" t="str">
        <f t="shared" si="31"/>
        <v/>
      </c>
      <c r="O273" s="2" t="str">
        <f t="shared" si="32"/>
        <v/>
      </c>
      <c r="P273" s="2" t="str">
        <f t="shared" si="34"/>
        <v/>
      </c>
      <c r="S273" s="2"/>
      <c r="T273" s="2"/>
      <c r="U273" s="2"/>
      <c r="V273" s="2"/>
    </row>
    <row r="274" spans="10:22" x14ac:dyDescent="0.25">
      <c r="J274" t="str">
        <f t="shared" si="28"/>
        <v/>
      </c>
      <c r="K274" s="1" t="str">
        <f t="shared" si="29"/>
        <v/>
      </c>
      <c r="L274" s="1" t="str">
        <f t="shared" si="30"/>
        <v/>
      </c>
      <c r="M274" s="1" t="str">
        <f t="shared" si="33"/>
        <v/>
      </c>
      <c r="N274" s="2" t="str">
        <f t="shared" si="31"/>
        <v/>
      </c>
      <c r="O274" s="2" t="str">
        <f t="shared" si="32"/>
        <v/>
      </c>
      <c r="P274" s="2" t="str">
        <f t="shared" si="34"/>
        <v/>
      </c>
      <c r="S274" s="2"/>
      <c r="T274" s="2"/>
      <c r="U274" s="2"/>
      <c r="V274" s="2"/>
    </row>
    <row r="275" spans="10:22" x14ac:dyDescent="0.25">
      <c r="J275" t="str">
        <f t="shared" si="28"/>
        <v/>
      </c>
      <c r="K275" s="1" t="str">
        <f t="shared" si="29"/>
        <v/>
      </c>
      <c r="L275" s="1" t="str">
        <f t="shared" si="30"/>
        <v/>
      </c>
      <c r="M275" s="1" t="str">
        <f t="shared" si="33"/>
        <v/>
      </c>
      <c r="N275" s="2" t="str">
        <f t="shared" si="31"/>
        <v/>
      </c>
      <c r="O275" s="2" t="str">
        <f t="shared" si="32"/>
        <v/>
      </c>
      <c r="P275" s="2" t="str">
        <f t="shared" si="34"/>
        <v/>
      </c>
      <c r="S275" s="2"/>
      <c r="T275" s="2"/>
      <c r="U275" s="2"/>
      <c r="V275" s="2"/>
    </row>
    <row r="276" spans="10:22" x14ac:dyDescent="0.25">
      <c r="J276" t="str">
        <f t="shared" si="28"/>
        <v/>
      </c>
      <c r="K276" s="1" t="str">
        <f t="shared" si="29"/>
        <v/>
      </c>
      <c r="L276" s="1" t="str">
        <f t="shared" si="30"/>
        <v/>
      </c>
      <c r="M276" s="1" t="str">
        <f t="shared" si="33"/>
        <v/>
      </c>
      <c r="N276" s="2" t="str">
        <f t="shared" si="31"/>
        <v/>
      </c>
      <c r="O276" s="2" t="str">
        <f t="shared" si="32"/>
        <v/>
      </c>
      <c r="P276" s="2" t="str">
        <f t="shared" si="34"/>
        <v/>
      </c>
      <c r="S276" s="2"/>
      <c r="T276" s="2"/>
      <c r="U276" s="2"/>
      <c r="V276" s="2"/>
    </row>
    <row r="277" spans="10:22" x14ac:dyDescent="0.25">
      <c r="J277" t="str">
        <f t="shared" si="28"/>
        <v/>
      </c>
      <c r="K277" s="1" t="str">
        <f t="shared" si="29"/>
        <v/>
      </c>
      <c r="L277" s="1" t="str">
        <f t="shared" si="30"/>
        <v/>
      </c>
      <c r="M277" s="1" t="str">
        <f t="shared" si="33"/>
        <v/>
      </c>
      <c r="N277" s="2" t="str">
        <f t="shared" si="31"/>
        <v/>
      </c>
      <c r="O277" s="2" t="str">
        <f t="shared" si="32"/>
        <v/>
      </c>
      <c r="P277" s="2" t="str">
        <f t="shared" si="34"/>
        <v/>
      </c>
      <c r="S277" s="2"/>
      <c r="T277" s="2"/>
      <c r="U277" s="2"/>
      <c r="V277" s="2"/>
    </row>
    <row r="278" spans="10:22" x14ac:dyDescent="0.25">
      <c r="J278" t="str">
        <f t="shared" si="28"/>
        <v/>
      </c>
      <c r="K278" s="1" t="str">
        <f t="shared" si="29"/>
        <v/>
      </c>
      <c r="L278" s="1" t="str">
        <f t="shared" si="30"/>
        <v/>
      </c>
      <c r="M278" s="1" t="str">
        <f t="shared" si="33"/>
        <v/>
      </c>
      <c r="N278" s="2" t="str">
        <f t="shared" si="31"/>
        <v/>
      </c>
      <c r="O278" s="2" t="str">
        <f t="shared" si="32"/>
        <v/>
      </c>
      <c r="P278" s="2" t="str">
        <f t="shared" si="34"/>
        <v/>
      </c>
      <c r="S278" s="2"/>
      <c r="T278" s="2"/>
      <c r="U278" s="2"/>
      <c r="V278" s="2"/>
    </row>
    <row r="279" spans="10:22" x14ac:dyDescent="0.25">
      <c r="J279" t="str">
        <f t="shared" si="28"/>
        <v/>
      </c>
      <c r="K279" s="1" t="str">
        <f t="shared" si="29"/>
        <v/>
      </c>
      <c r="L279" s="1" t="str">
        <f t="shared" si="30"/>
        <v/>
      </c>
      <c r="M279" s="1" t="str">
        <f t="shared" si="33"/>
        <v/>
      </c>
      <c r="N279" s="2" t="str">
        <f t="shared" si="31"/>
        <v/>
      </c>
      <c r="O279" s="2" t="str">
        <f t="shared" si="32"/>
        <v/>
      </c>
      <c r="P279" s="2" t="str">
        <f t="shared" si="34"/>
        <v/>
      </c>
      <c r="S279" s="2"/>
      <c r="T279" s="2"/>
      <c r="U279" s="2"/>
      <c r="V279" s="2"/>
    </row>
    <row r="280" spans="10:22" x14ac:dyDescent="0.25">
      <c r="J280" t="str">
        <f t="shared" si="28"/>
        <v/>
      </c>
      <c r="K280" s="1" t="str">
        <f t="shared" si="29"/>
        <v/>
      </c>
      <c r="L280" s="1" t="str">
        <f t="shared" si="30"/>
        <v/>
      </c>
      <c r="M280" s="1" t="str">
        <f t="shared" si="33"/>
        <v/>
      </c>
      <c r="N280" s="2" t="str">
        <f t="shared" si="31"/>
        <v/>
      </c>
      <c r="O280" s="2" t="str">
        <f t="shared" si="32"/>
        <v/>
      </c>
      <c r="P280" s="2" t="str">
        <f t="shared" si="34"/>
        <v/>
      </c>
      <c r="S280" s="2"/>
      <c r="T280" s="2"/>
      <c r="U280" s="2"/>
      <c r="V280" s="2"/>
    </row>
    <row r="281" spans="10:22" x14ac:dyDescent="0.25">
      <c r="J281" t="str">
        <f t="shared" si="28"/>
        <v/>
      </c>
      <c r="K281" s="1" t="str">
        <f t="shared" si="29"/>
        <v/>
      </c>
      <c r="L281" s="1" t="str">
        <f t="shared" si="30"/>
        <v/>
      </c>
      <c r="M281" s="1" t="str">
        <f t="shared" si="33"/>
        <v/>
      </c>
      <c r="N281" s="2" t="str">
        <f t="shared" si="31"/>
        <v/>
      </c>
      <c r="O281" s="2" t="str">
        <f t="shared" si="32"/>
        <v/>
      </c>
      <c r="P281" s="2" t="str">
        <f t="shared" si="34"/>
        <v/>
      </c>
      <c r="S281" s="2"/>
      <c r="T281" s="2"/>
      <c r="U281" s="2"/>
      <c r="V281" s="2"/>
    </row>
    <row r="282" spans="10:22" x14ac:dyDescent="0.25">
      <c r="J282" t="str">
        <f t="shared" si="28"/>
        <v/>
      </c>
      <c r="K282" s="1" t="str">
        <f t="shared" si="29"/>
        <v/>
      </c>
      <c r="L282" s="1" t="str">
        <f t="shared" si="30"/>
        <v/>
      </c>
      <c r="M282" s="1" t="str">
        <f t="shared" si="33"/>
        <v/>
      </c>
      <c r="N282" s="2" t="str">
        <f t="shared" si="31"/>
        <v/>
      </c>
      <c r="O282" s="2" t="str">
        <f t="shared" si="32"/>
        <v/>
      </c>
      <c r="P282" s="2" t="str">
        <f t="shared" si="34"/>
        <v/>
      </c>
      <c r="S282" s="2"/>
      <c r="T282" s="2"/>
      <c r="U282" s="2"/>
      <c r="V282" s="2"/>
    </row>
    <row r="283" spans="10:22" x14ac:dyDescent="0.25">
      <c r="J283" t="str">
        <f t="shared" si="28"/>
        <v/>
      </c>
      <c r="K283" s="1" t="str">
        <f t="shared" si="29"/>
        <v/>
      </c>
      <c r="L283" s="1" t="str">
        <f t="shared" si="30"/>
        <v/>
      </c>
      <c r="M283" s="1" t="str">
        <f t="shared" si="33"/>
        <v/>
      </c>
      <c r="N283" s="2" t="str">
        <f t="shared" si="31"/>
        <v/>
      </c>
      <c r="O283" s="2" t="str">
        <f t="shared" si="32"/>
        <v/>
      </c>
      <c r="P283" s="2" t="str">
        <f t="shared" si="34"/>
        <v/>
      </c>
      <c r="S283" s="2"/>
      <c r="T283" s="2"/>
      <c r="U283" s="2"/>
      <c r="V283" s="2"/>
    </row>
    <row r="284" spans="10:22" x14ac:dyDescent="0.25">
      <c r="J284" t="str">
        <f t="shared" si="28"/>
        <v/>
      </c>
      <c r="K284" s="1" t="str">
        <f t="shared" si="29"/>
        <v/>
      </c>
      <c r="L284" s="1" t="str">
        <f t="shared" si="30"/>
        <v/>
      </c>
      <c r="M284" s="1" t="str">
        <f t="shared" si="33"/>
        <v/>
      </c>
      <c r="N284" s="2" t="str">
        <f t="shared" si="31"/>
        <v/>
      </c>
      <c r="O284" s="2" t="str">
        <f t="shared" si="32"/>
        <v/>
      </c>
      <c r="P284" s="2" t="str">
        <f t="shared" si="34"/>
        <v/>
      </c>
      <c r="S284" s="2"/>
      <c r="T284" s="2"/>
      <c r="U284" s="2"/>
      <c r="V284" s="2"/>
    </row>
    <row r="285" spans="10:22" x14ac:dyDescent="0.25">
      <c r="J285" t="str">
        <f t="shared" si="28"/>
        <v/>
      </c>
      <c r="K285" s="1" t="str">
        <f t="shared" si="29"/>
        <v/>
      </c>
      <c r="L285" s="1" t="str">
        <f t="shared" si="30"/>
        <v/>
      </c>
      <c r="M285" s="1" t="str">
        <f t="shared" si="33"/>
        <v/>
      </c>
      <c r="N285" s="2" t="str">
        <f t="shared" si="31"/>
        <v/>
      </c>
      <c r="O285" s="2" t="str">
        <f t="shared" si="32"/>
        <v/>
      </c>
      <c r="P285" s="2" t="str">
        <f t="shared" si="34"/>
        <v/>
      </c>
      <c r="S285" s="2"/>
      <c r="T285" s="2"/>
      <c r="U285" s="2"/>
      <c r="V285" s="2"/>
    </row>
    <row r="286" spans="10:22" x14ac:dyDescent="0.25">
      <c r="J286" t="str">
        <f t="shared" si="28"/>
        <v/>
      </c>
      <c r="K286" s="1" t="str">
        <f t="shared" si="29"/>
        <v/>
      </c>
      <c r="L286" s="1" t="str">
        <f t="shared" si="30"/>
        <v/>
      </c>
      <c r="M286" s="1" t="str">
        <f t="shared" si="33"/>
        <v/>
      </c>
      <c r="N286" s="2" t="str">
        <f t="shared" si="31"/>
        <v/>
      </c>
      <c r="O286" s="2" t="str">
        <f t="shared" si="32"/>
        <v/>
      </c>
      <c r="P286" s="2" t="str">
        <f t="shared" si="34"/>
        <v/>
      </c>
      <c r="S286" s="2"/>
      <c r="T286" s="2"/>
      <c r="U286" s="2"/>
      <c r="V286" s="2"/>
    </row>
    <row r="287" spans="10:22" x14ac:dyDescent="0.25">
      <c r="J287" t="str">
        <f t="shared" si="28"/>
        <v/>
      </c>
      <c r="K287" s="1" t="str">
        <f t="shared" si="29"/>
        <v/>
      </c>
      <c r="L287" s="1" t="str">
        <f t="shared" si="30"/>
        <v/>
      </c>
      <c r="M287" s="1" t="str">
        <f t="shared" si="33"/>
        <v/>
      </c>
      <c r="N287" s="2" t="str">
        <f t="shared" si="31"/>
        <v/>
      </c>
      <c r="O287" s="2" t="str">
        <f t="shared" si="32"/>
        <v/>
      </c>
      <c r="P287" s="2" t="str">
        <f t="shared" si="34"/>
        <v/>
      </c>
      <c r="S287" s="2"/>
      <c r="T287" s="2"/>
      <c r="U287" s="2"/>
      <c r="V287" s="2"/>
    </row>
    <row r="288" spans="10:22" x14ac:dyDescent="0.25">
      <c r="J288" t="str">
        <f t="shared" si="28"/>
        <v/>
      </c>
      <c r="K288" s="1" t="str">
        <f t="shared" si="29"/>
        <v/>
      </c>
      <c r="L288" s="1" t="str">
        <f t="shared" si="30"/>
        <v/>
      </c>
      <c r="M288" s="1" t="str">
        <f t="shared" si="33"/>
        <v/>
      </c>
      <c r="N288" s="2" t="str">
        <f t="shared" si="31"/>
        <v/>
      </c>
      <c r="O288" s="2" t="str">
        <f t="shared" si="32"/>
        <v/>
      </c>
      <c r="P288" s="2" t="str">
        <f t="shared" si="34"/>
        <v/>
      </c>
      <c r="S288" s="2"/>
      <c r="T288" s="2"/>
      <c r="U288" s="2"/>
      <c r="V288" s="2"/>
    </row>
    <row r="289" spans="10:22" x14ac:dyDescent="0.25">
      <c r="J289" t="str">
        <f t="shared" si="28"/>
        <v/>
      </c>
      <c r="K289" s="1" t="str">
        <f t="shared" si="29"/>
        <v/>
      </c>
      <c r="L289" s="1" t="str">
        <f t="shared" si="30"/>
        <v/>
      </c>
      <c r="M289" s="1" t="str">
        <f t="shared" si="33"/>
        <v/>
      </c>
      <c r="N289" s="2" t="str">
        <f t="shared" si="31"/>
        <v/>
      </c>
      <c r="O289" s="2" t="str">
        <f t="shared" si="32"/>
        <v/>
      </c>
      <c r="P289" s="2" t="str">
        <f t="shared" si="34"/>
        <v/>
      </c>
      <c r="S289" s="2"/>
      <c r="T289" s="2"/>
      <c r="U289" s="2"/>
      <c r="V289" s="2"/>
    </row>
    <row r="290" spans="10:22" x14ac:dyDescent="0.25">
      <c r="J290" t="str">
        <f t="shared" si="28"/>
        <v/>
      </c>
      <c r="K290" s="1" t="str">
        <f t="shared" si="29"/>
        <v/>
      </c>
      <c r="L290" s="1" t="str">
        <f t="shared" si="30"/>
        <v/>
      </c>
      <c r="M290" s="1" t="str">
        <f t="shared" si="33"/>
        <v/>
      </c>
      <c r="N290" s="2" t="str">
        <f t="shared" si="31"/>
        <v/>
      </c>
      <c r="O290" s="2" t="str">
        <f t="shared" si="32"/>
        <v/>
      </c>
      <c r="P290" s="2" t="str">
        <f t="shared" si="34"/>
        <v/>
      </c>
      <c r="S290" s="2"/>
      <c r="T290" s="2"/>
      <c r="U290" s="2"/>
      <c r="V290" s="2"/>
    </row>
    <row r="291" spans="10:22" x14ac:dyDescent="0.25">
      <c r="J291" t="str">
        <f t="shared" si="28"/>
        <v/>
      </c>
      <c r="K291" s="1" t="str">
        <f t="shared" si="29"/>
        <v/>
      </c>
      <c r="L291" s="1" t="str">
        <f t="shared" si="30"/>
        <v/>
      </c>
      <c r="M291" s="1" t="str">
        <f t="shared" si="33"/>
        <v/>
      </c>
      <c r="N291" s="2" t="str">
        <f t="shared" si="31"/>
        <v/>
      </c>
      <c r="O291" s="2" t="str">
        <f t="shared" si="32"/>
        <v/>
      </c>
      <c r="P291" s="2" t="str">
        <f t="shared" si="34"/>
        <v/>
      </c>
      <c r="S291" s="2"/>
      <c r="T291" s="2"/>
      <c r="U291" s="2"/>
      <c r="V291" s="2"/>
    </row>
    <row r="292" spans="10:22" x14ac:dyDescent="0.25">
      <c r="J292" t="str">
        <f t="shared" si="28"/>
        <v/>
      </c>
      <c r="K292" s="1" t="str">
        <f t="shared" si="29"/>
        <v/>
      </c>
      <c r="L292" s="1" t="str">
        <f t="shared" si="30"/>
        <v/>
      </c>
      <c r="M292" s="1" t="str">
        <f t="shared" si="33"/>
        <v/>
      </c>
      <c r="N292" s="2" t="str">
        <f t="shared" si="31"/>
        <v/>
      </c>
      <c r="O292" s="2" t="str">
        <f t="shared" si="32"/>
        <v/>
      </c>
      <c r="P292" s="2" t="str">
        <f t="shared" si="34"/>
        <v/>
      </c>
      <c r="S292" s="2"/>
      <c r="T292" s="2"/>
      <c r="U292" s="2"/>
      <c r="V292" s="2"/>
    </row>
    <row r="293" spans="10:22" x14ac:dyDescent="0.25">
      <c r="J293" t="str">
        <f t="shared" si="28"/>
        <v/>
      </c>
      <c r="K293" s="1" t="str">
        <f t="shared" si="29"/>
        <v/>
      </c>
      <c r="L293" s="1" t="str">
        <f t="shared" si="30"/>
        <v/>
      </c>
      <c r="M293" s="1" t="str">
        <f t="shared" si="33"/>
        <v/>
      </c>
      <c r="N293" s="2" t="str">
        <f t="shared" si="31"/>
        <v/>
      </c>
      <c r="O293" s="2" t="str">
        <f t="shared" si="32"/>
        <v/>
      </c>
      <c r="P293" s="2" t="str">
        <f t="shared" si="34"/>
        <v/>
      </c>
      <c r="S293" s="2"/>
      <c r="T293" s="2"/>
      <c r="U293" s="2"/>
      <c r="V293" s="2"/>
    </row>
    <row r="294" spans="10:22" x14ac:dyDescent="0.25">
      <c r="J294" t="str">
        <f t="shared" si="28"/>
        <v/>
      </c>
      <c r="K294" s="1" t="str">
        <f t="shared" si="29"/>
        <v/>
      </c>
      <c r="L294" s="1" t="str">
        <f t="shared" si="30"/>
        <v/>
      </c>
      <c r="M294" s="1" t="str">
        <f t="shared" si="33"/>
        <v/>
      </c>
      <c r="N294" s="2" t="str">
        <f t="shared" si="31"/>
        <v/>
      </c>
      <c r="O294" s="2" t="str">
        <f t="shared" si="32"/>
        <v/>
      </c>
      <c r="P294" s="2" t="str">
        <f t="shared" si="34"/>
        <v/>
      </c>
      <c r="S294" s="2"/>
      <c r="T294" s="2"/>
      <c r="U294" s="2"/>
      <c r="V294" s="2"/>
    </row>
    <row r="295" spans="10:22" x14ac:dyDescent="0.25">
      <c r="J295" t="str">
        <f t="shared" si="28"/>
        <v/>
      </c>
      <c r="K295" s="1" t="str">
        <f t="shared" si="29"/>
        <v/>
      </c>
      <c r="L295" s="1" t="str">
        <f t="shared" si="30"/>
        <v/>
      </c>
      <c r="M295" s="1" t="str">
        <f t="shared" si="33"/>
        <v/>
      </c>
      <c r="N295" s="2" t="str">
        <f t="shared" si="31"/>
        <v/>
      </c>
      <c r="O295" s="2" t="str">
        <f t="shared" si="32"/>
        <v/>
      </c>
      <c r="P295" s="2" t="str">
        <f t="shared" si="34"/>
        <v/>
      </c>
      <c r="S295" s="2"/>
      <c r="T295" s="2"/>
      <c r="U295" s="2"/>
      <c r="V295" s="2"/>
    </row>
    <row r="296" spans="10:22" x14ac:dyDescent="0.25">
      <c r="J296" t="str">
        <f t="shared" si="28"/>
        <v/>
      </c>
      <c r="K296" s="1" t="str">
        <f t="shared" si="29"/>
        <v/>
      </c>
      <c r="L296" s="1" t="str">
        <f t="shared" si="30"/>
        <v/>
      </c>
      <c r="M296" s="1" t="str">
        <f t="shared" si="33"/>
        <v/>
      </c>
      <c r="N296" s="2" t="str">
        <f t="shared" si="31"/>
        <v/>
      </c>
      <c r="O296" s="2" t="str">
        <f t="shared" si="32"/>
        <v/>
      </c>
      <c r="P296" s="2" t="str">
        <f t="shared" si="34"/>
        <v/>
      </c>
      <c r="S296" s="2"/>
      <c r="T296" s="2"/>
      <c r="U296" s="2"/>
      <c r="V296" s="2"/>
    </row>
    <row r="297" spans="10:22" x14ac:dyDescent="0.25">
      <c r="J297" t="str">
        <f t="shared" si="28"/>
        <v/>
      </c>
      <c r="K297" s="1" t="str">
        <f t="shared" si="29"/>
        <v/>
      </c>
      <c r="L297" s="1" t="str">
        <f t="shared" si="30"/>
        <v/>
      </c>
      <c r="M297" s="1" t="str">
        <f t="shared" si="33"/>
        <v/>
      </c>
      <c r="N297" s="2" t="str">
        <f t="shared" si="31"/>
        <v/>
      </c>
      <c r="O297" s="2" t="str">
        <f t="shared" si="32"/>
        <v/>
      </c>
      <c r="P297" s="2" t="str">
        <f t="shared" si="34"/>
        <v/>
      </c>
      <c r="S297" s="2"/>
      <c r="T297" s="2"/>
      <c r="U297" s="2"/>
      <c r="V297" s="2"/>
    </row>
    <row r="298" spans="10:22" x14ac:dyDescent="0.25">
      <c r="J298" t="str">
        <f t="shared" si="28"/>
        <v/>
      </c>
      <c r="K298" s="1" t="str">
        <f t="shared" si="29"/>
        <v/>
      </c>
      <c r="L298" s="1" t="str">
        <f t="shared" si="30"/>
        <v/>
      </c>
      <c r="M298" s="1" t="str">
        <f t="shared" si="33"/>
        <v/>
      </c>
      <c r="N298" s="2" t="str">
        <f t="shared" si="31"/>
        <v/>
      </c>
      <c r="O298" s="2" t="str">
        <f t="shared" si="32"/>
        <v/>
      </c>
      <c r="P298" s="2" t="str">
        <f t="shared" si="34"/>
        <v/>
      </c>
      <c r="S298" s="2"/>
      <c r="T298" s="2"/>
      <c r="U298" s="2"/>
      <c r="V298" s="2"/>
    </row>
    <row r="299" spans="10:22" x14ac:dyDescent="0.25">
      <c r="J299" t="str">
        <f t="shared" si="28"/>
        <v/>
      </c>
      <c r="K299" s="1" t="str">
        <f t="shared" si="29"/>
        <v/>
      </c>
      <c r="L299" s="1" t="str">
        <f t="shared" si="30"/>
        <v/>
      </c>
      <c r="M299" s="1" t="str">
        <f t="shared" si="33"/>
        <v/>
      </c>
      <c r="N299" s="2" t="str">
        <f t="shared" si="31"/>
        <v/>
      </c>
      <c r="O299" s="2" t="str">
        <f t="shared" si="32"/>
        <v/>
      </c>
      <c r="P299" s="2" t="str">
        <f t="shared" si="34"/>
        <v/>
      </c>
      <c r="S299" s="2"/>
      <c r="T299" s="2"/>
      <c r="U299" s="2"/>
      <c r="V299" s="2"/>
    </row>
    <row r="300" spans="10:22" x14ac:dyDescent="0.25">
      <c r="J300" t="str">
        <f t="shared" si="28"/>
        <v/>
      </c>
      <c r="K300" s="1" t="str">
        <f t="shared" si="29"/>
        <v/>
      </c>
      <c r="L300" s="1" t="str">
        <f t="shared" si="30"/>
        <v/>
      </c>
      <c r="M300" s="1" t="str">
        <f t="shared" si="33"/>
        <v/>
      </c>
      <c r="N300" s="2" t="str">
        <f t="shared" si="31"/>
        <v/>
      </c>
      <c r="O300" s="2" t="str">
        <f t="shared" si="32"/>
        <v/>
      </c>
      <c r="P300" s="2" t="str">
        <f t="shared" si="34"/>
        <v/>
      </c>
      <c r="S300" s="2"/>
      <c r="T300" s="2"/>
      <c r="U300" s="2"/>
      <c r="V300" s="2"/>
    </row>
    <row r="301" spans="10:22" x14ac:dyDescent="0.25">
      <c r="J301" t="str">
        <f t="shared" si="28"/>
        <v/>
      </c>
      <c r="K301" s="1" t="str">
        <f t="shared" si="29"/>
        <v/>
      </c>
      <c r="L301" s="1" t="str">
        <f t="shared" si="30"/>
        <v/>
      </c>
      <c r="M301" s="1" t="str">
        <f t="shared" si="33"/>
        <v/>
      </c>
      <c r="N301" s="2" t="str">
        <f t="shared" si="31"/>
        <v/>
      </c>
      <c r="O301" s="2" t="str">
        <f t="shared" si="32"/>
        <v/>
      </c>
      <c r="P301" s="2" t="str">
        <f t="shared" si="34"/>
        <v/>
      </c>
      <c r="S301" s="2"/>
      <c r="T301" s="2"/>
      <c r="U301" s="2"/>
      <c r="V301" s="2"/>
    </row>
    <row r="302" spans="10:22" x14ac:dyDescent="0.25">
      <c r="J302" t="str">
        <f t="shared" si="28"/>
        <v/>
      </c>
      <c r="K302" s="1" t="str">
        <f t="shared" si="29"/>
        <v/>
      </c>
      <c r="L302" s="1" t="str">
        <f t="shared" si="30"/>
        <v/>
      </c>
      <c r="M302" s="1" t="str">
        <f t="shared" si="33"/>
        <v/>
      </c>
      <c r="N302" s="2" t="str">
        <f t="shared" si="31"/>
        <v/>
      </c>
      <c r="O302" s="2" t="str">
        <f t="shared" si="32"/>
        <v/>
      </c>
      <c r="P302" s="2" t="str">
        <f t="shared" si="34"/>
        <v/>
      </c>
      <c r="S302" s="2"/>
      <c r="T302" s="2"/>
      <c r="U302" s="2"/>
      <c r="V302" s="2"/>
    </row>
    <row r="303" spans="10:22" x14ac:dyDescent="0.25">
      <c r="J303" t="str">
        <f t="shared" si="28"/>
        <v/>
      </c>
      <c r="K303" s="1" t="str">
        <f t="shared" si="29"/>
        <v/>
      </c>
      <c r="L303" s="1" t="str">
        <f t="shared" si="30"/>
        <v/>
      </c>
      <c r="M303" s="1" t="str">
        <f t="shared" si="33"/>
        <v/>
      </c>
      <c r="N303" s="2" t="str">
        <f t="shared" si="31"/>
        <v/>
      </c>
      <c r="O303" s="2" t="str">
        <f t="shared" si="32"/>
        <v/>
      </c>
      <c r="P303" s="2" t="str">
        <f t="shared" si="34"/>
        <v/>
      </c>
      <c r="S303" s="2"/>
      <c r="T303" s="2"/>
      <c r="U303" s="2"/>
      <c r="V303" s="2"/>
    </row>
    <row r="304" spans="10:22" x14ac:dyDescent="0.25">
      <c r="J304" t="str">
        <f t="shared" si="28"/>
        <v/>
      </c>
      <c r="K304" s="1" t="str">
        <f t="shared" si="29"/>
        <v/>
      </c>
      <c r="L304" s="1" t="str">
        <f t="shared" si="30"/>
        <v/>
      </c>
      <c r="M304" s="1" t="str">
        <f t="shared" si="33"/>
        <v/>
      </c>
      <c r="N304" s="2" t="str">
        <f t="shared" si="31"/>
        <v/>
      </c>
      <c r="O304" s="2" t="str">
        <f t="shared" si="32"/>
        <v/>
      </c>
      <c r="P304" s="2" t="str">
        <f t="shared" si="34"/>
        <v/>
      </c>
      <c r="S304" s="2"/>
      <c r="T304" s="2"/>
      <c r="U304" s="2"/>
      <c r="V304" s="2"/>
    </row>
    <row r="305" spans="10:22" x14ac:dyDescent="0.25">
      <c r="J305" t="str">
        <f t="shared" si="28"/>
        <v/>
      </c>
      <c r="K305" s="1" t="str">
        <f t="shared" si="29"/>
        <v/>
      </c>
      <c r="L305" s="1" t="str">
        <f t="shared" si="30"/>
        <v/>
      </c>
      <c r="M305" s="1" t="str">
        <f t="shared" si="33"/>
        <v/>
      </c>
      <c r="N305" s="2" t="str">
        <f t="shared" si="31"/>
        <v/>
      </c>
      <c r="O305" s="2" t="str">
        <f t="shared" si="32"/>
        <v/>
      </c>
      <c r="P305" s="2" t="str">
        <f t="shared" si="34"/>
        <v/>
      </c>
      <c r="S305" s="2"/>
      <c r="T305" s="2"/>
      <c r="U305" s="2"/>
      <c r="V305" s="2"/>
    </row>
    <row r="306" spans="10:22" x14ac:dyDescent="0.25">
      <c r="J306" t="str">
        <f t="shared" si="28"/>
        <v/>
      </c>
      <c r="K306" s="1" t="str">
        <f t="shared" si="29"/>
        <v/>
      </c>
      <c r="L306" s="1" t="str">
        <f t="shared" si="30"/>
        <v/>
      </c>
      <c r="M306" s="1" t="str">
        <f t="shared" si="33"/>
        <v/>
      </c>
      <c r="N306" s="2" t="str">
        <f t="shared" si="31"/>
        <v/>
      </c>
      <c r="O306" s="2" t="str">
        <f t="shared" si="32"/>
        <v/>
      </c>
      <c r="P306" s="2" t="str">
        <f t="shared" si="34"/>
        <v/>
      </c>
      <c r="S306" s="2"/>
      <c r="T306" s="2"/>
      <c r="U306" s="2"/>
      <c r="V306" s="2"/>
    </row>
    <row r="307" spans="10:22" x14ac:dyDescent="0.25">
      <c r="J307" t="str">
        <f t="shared" si="28"/>
        <v/>
      </c>
      <c r="K307" s="1" t="str">
        <f t="shared" si="29"/>
        <v/>
      </c>
      <c r="L307" s="1" t="str">
        <f t="shared" si="30"/>
        <v/>
      </c>
      <c r="M307" s="1" t="str">
        <f t="shared" si="33"/>
        <v/>
      </c>
      <c r="N307" s="2" t="str">
        <f t="shared" si="31"/>
        <v/>
      </c>
      <c r="O307" s="2" t="str">
        <f t="shared" si="32"/>
        <v/>
      </c>
      <c r="P307" s="2" t="str">
        <f t="shared" si="34"/>
        <v/>
      </c>
      <c r="S307" s="2"/>
      <c r="T307" s="2"/>
      <c r="U307" s="2"/>
      <c r="V307" s="2"/>
    </row>
    <row r="308" spans="10:22" x14ac:dyDescent="0.25">
      <c r="J308" t="str">
        <f t="shared" si="28"/>
        <v/>
      </c>
      <c r="K308" s="1" t="str">
        <f t="shared" si="29"/>
        <v/>
      </c>
      <c r="L308" s="1" t="str">
        <f t="shared" si="30"/>
        <v/>
      </c>
      <c r="M308" s="1" t="str">
        <f t="shared" si="33"/>
        <v/>
      </c>
      <c r="N308" s="2" t="str">
        <f t="shared" si="31"/>
        <v/>
      </c>
      <c r="O308" s="2" t="str">
        <f t="shared" si="32"/>
        <v/>
      </c>
      <c r="P308" s="2" t="str">
        <f t="shared" si="34"/>
        <v/>
      </c>
      <c r="S308" s="2"/>
      <c r="T308" s="2"/>
      <c r="U308" s="2"/>
      <c r="V308" s="2"/>
    </row>
    <row r="309" spans="10:22" x14ac:dyDescent="0.25">
      <c r="J309" t="str">
        <f t="shared" si="28"/>
        <v/>
      </c>
      <c r="K309" s="1" t="str">
        <f t="shared" si="29"/>
        <v/>
      </c>
      <c r="L309" s="1" t="str">
        <f t="shared" si="30"/>
        <v/>
      </c>
      <c r="M309" s="1" t="str">
        <f t="shared" si="33"/>
        <v/>
      </c>
      <c r="N309" s="2" t="str">
        <f t="shared" si="31"/>
        <v/>
      </c>
      <c r="O309" s="2" t="str">
        <f t="shared" si="32"/>
        <v/>
      </c>
      <c r="P309" s="2" t="str">
        <f t="shared" si="34"/>
        <v/>
      </c>
      <c r="S309" s="2"/>
      <c r="T309" s="2"/>
      <c r="U309" s="2"/>
      <c r="V309" s="2"/>
    </row>
    <row r="310" spans="10:22" x14ac:dyDescent="0.25">
      <c r="J310" t="str">
        <f t="shared" si="28"/>
        <v/>
      </c>
      <c r="K310" s="1" t="str">
        <f t="shared" si="29"/>
        <v/>
      </c>
      <c r="L310" s="1" t="str">
        <f t="shared" si="30"/>
        <v/>
      </c>
      <c r="M310" s="1" t="str">
        <f t="shared" si="33"/>
        <v/>
      </c>
      <c r="N310" s="2" t="str">
        <f t="shared" si="31"/>
        <v/>
      </c>
      <c r="O310" s="2" t="str">
        <f t="shared" si="32"/>
        <v/>
      </c>
      <c r="P310" s="2" t="str">
        <f t="shared" si="34"/>
        <v/>
      </c>
      <c r="S310" s="2"/>
      <c r="T310" s="2"/>
      <c r="U310" s="2"/>
      <c r="V310" s="2"/>
    </row>
    <row r="311" spans="10:22" x14ac:dyDescent="0.25">
      <c r="J311" t="str">
        <f t="shared" si="28"/>
        <v/>
      </c>
      <c r="K311" s="1" t="str">
        <f t="shared" si="29"/>
        <v/>
      </c>
      <c r="L311" s="1" t="str">
        <f t="shared" si="30"/>
        <v/>
      </c>
      <c r="M311" s="1" t="str">
        <f t="shared" si="33"/>
        <v/>
      </c>
      <c r="N311" s="2" t="str">
        <f t="shared" si="31"/>
        <v/>
      </c>
      <c r="O311" s="2" t="str">
        <f t="shared" si="32"/>
        <v/>
      </c>
      <c r="P311" s="2" t="str">
        <f t="shared" si="34"/>
        <v/>
      </c>
      <c r="S311" s="2"/>
      <c r="T311" s="2"/>
      <c r="U311" s="2"/>
      <c r="V311" s="2"/>
    </row>
    <row r="312" spans="10:22" x14ac:dyDescent="0.25">
      <c r="J312" t="str">
        <f t="shared" si="28"/>
        <v/>
      </c>
      <c r="K312" s="1" t="str">
        <f t="shared" si="29"/>
        <v/>
      </c>
      <c r="L312" s="1" t="str">
        <f t="shared" si="30"/>
        <v/>
      </c>
      <c r="M312" s="1" t="str">
        <f t="shared" si="33"/>
        <v/>
      </c>
      <c r="N312" s="2" t="str">
        <f t="shared" si="31"/>
        <v/>
      </c>
      <c r="O312" s="2" t="str">
        <f t="shared" si="32"/>
        <v/>
      </c>
      <c r="P312" s="2" t="str">
        <f t="shared" si="34"/>
        <v/>
      </c>
      <c r="S312" s="2"/>
      <c r="T312" s="2"/>
      <c r="U312" s="2"/>
      <c r="V312" s="2"/>
    </row>
    <row r="313" spans="10:22" x14ac:dyDescent="0.25">
      <c r="J313" t="str">
        <f t="shared" si="28"/>
        <v/>
      </c>
      <c r="K313" s="1" t="str">
        <f t="shared" si="29"/>
        <v/>
      </c>
      <c r="L313" s="1" t="str">
        <f t="shared" si="30"/>
        <v/>
      </c>
      <c r="M313" s="1" t="str">
        <f t="shared" si="33"/>
        <v/>
      </c>
      <c r="N313" s="2" t="str">
        <f t="shared" si="31"/>
        <v/>
      </c>
      <c r="O313" s="2" t="str">
        <f t="shared" si="32"/>
        <v/>
      </c>
      <c r="P313" s="2" t="str">
        <f t="shared" si="34"/>
        <v/>
      </c>
      <c r="S313" s="2"/>
      <c r="T313" s="2"/>
      <c r="U313" s="2"/>
      <c r="V313" s="2"/>
    </row>
    <row r="314" spans="10:22" x14ac:dyDescent="0.25">
      <c r="J314" t="str">
        <f t="shared" si="28"/>
        <v/>
      </c>
      <c r="K314" s="1" t="str">
        <f t="shared" si="29"/>
        <v/>
      </c>
      <c r="L314" s="1" t="str">
        <f t="shared" si="30"/>
        <v/>
      </c>
      <c r="M314" s="1" t="str">
        <f t="shared" si="33"/>
        <v/>
      </c>
      <c r="N314" s="2" t="str">
        <f t="shared" si="31"/>
        <v/>
      </c>
      <c r="O314" s="2" t="str">
        <f t="shared" si="32"/>
        <v/>
      </c>
      <c r="P314" s="2" t="str">
        <f t="shared" si="34"/>
        <v/>
      </c>
      <c r="S314" s="2"/>
      <c r="T314" s="2"/>
      <c r="U314" s="2"/>
      <c r="V314" s="2"/>
    </row>
    <row r="315" spans="10:22" x14ac:dyDescent="0.25">
      <c r="J315" t="str">
        <f t="shared" si="28"/>
        <v/>
      </c>
      <c r="K315" s="1" t="str">
        <f t="shared" si="29"/>
        <v/>
      </c>
      <c r="L315" s="1" t="str">
        <f t="shared" si="30"/>
        <v/>
      </c>
      <c r="M315" s="1" t="str">
        <f t="shared" si="33"/>
        <v/>
      </c>
      <c r="N315" s="2" t="str">
        <f t="shared" si="31"/>
        <v/>
      </c>
      <c r="O315" s="2" t="str">
        <f t="shared" si="32"/>
        <v/>
      </c>
      <c r="P315" s="2" t="str">
        <f t="shared" si="34"/>
        <v/>
      </c>
      <c r="S315" s="2"/>
      <c r="T315" s="2"/>
      <c r="U315" s="2"/>
      <c r="V315" s="2"/>
    </row>
    <row r="316" spans="10:22" x14ac:dyDescent="0.25">
      <c r="J316" t="str">
        <f t="shared" si="28"/>
        <v/>
      </c>
      <c r="K316" s="1" t="str">
        <f t="shared" si="29"/>
        <v/>
      </c>
      <c r="L316" s="1" t="str">
        <f t="shared" si="30"/>
        <v/>
      </c>
      <c r="M316" s="1" t="str">
        <f t="shared" si="33"/>
        <v/>
      </c>
      <c r="N316" s="2" t="str">
        <f t="shared" si="31"/>
        <v/>
      </c>
      <c r="O316" s="2" t="str">
        <f t="shared" si="32"/>
        <v/>
      </c>
      <c r="P316" s="2" t="str">
        <f t="shared" si="34"/>
        <v/>
      </c>
      <c r="S316" s="2"/>
      <c r="T316" s="2"/>
      <c r="U316" s="2"/>
      <c r="V316" s="2"/>
    </row>
    <row r="317" spans="10:22" x14ac:dyDescent="0.25">
      <c r="J317" t="str">
        <f t="shared" si="28"/>
        <v/>
      </c>
      <c r="K317" s="1" t="str">
        <f t="shared" si="29"/>
        <v/>
      </c>
      <c r="L317" s="1" t="str">
        <f t="shared" si="30"/>
        <v/>
      </c>
      <c r="M317" s="1" t="str">
        <f t="shared" si="33"/>
        <v/>
      </c>
      <c r="N317" s="2" t="str">
        <f t="shared" si="31"/>
        <v/>
      </c>
      <c r="O317" s="2" t="str">
        <f t="shared" si="32"/>
        <v/>
      </c>
      <c r="P317" s="2" t="str">
        <f t="shared" si="34"/>
        <v/>
      </c>
      <c r="S317" s="2"/>
      <c r="T317" s="2"/>
      <c r="U317" s="2"/>
      <c r="V317" s="2"/>
    </row>
    <row r="318" spans="10:22" x14ac:dyDescent="0.25">
      <c r="J318" t="str">
        <f t="shared" si="28"/>
        <v/>
      </c>
      <c r="K318" s="1" t="str">
        <f t="shared" si="29"/>
        <v/>
      </c>
      <c r="L318" s="1" t="str">
        <f t="shared" si="30"/>
        <v/>
      </c>
      <c r="M318" s="1" t="str">
        <f t="shared" si="33"/>
        <v/>
      </c>
      <c r="N318" s="2" t="str">
        <f t="shared" si="31"/>
        <v/>
      </c>
      <c r="O318" s="2" t="str">
        <f t="shared" si="32"/>
        <v/>
      </c>
      <c r="P318" s="2" t="str">
        <f t="shared" si="34"/>
        <v/>
      </c>
      <c r="S318" s="2"/>
      <c r="T318" s="2"/>
      <c r="U318" s="2"/>
      <c r="V318" s="2"/>
    </row>
    <row r="319" spans="10:22" x14ac:dyDescent="0.25">
      <c r="J319" t="str">
        <f t="shared" si="28"/>
        <v/>
      </c>
      <c r="K319" s="1" t="str">
        <f t="shared" si="29"/>
        <v/>
      </c>
      <c r="L319" s="1" t="str">
        <f t="shared" si="30"/>
        <v/>
      </c>
      <c r="M319" s="1" t="str">
        <f t="shared" si="33"/>
        <v/>
      </c>
      <c r="N319" s="2" t="str">
        <f t="shared" si="31"/>
        <v/>
      </c>
      <c r="O319" s="2" t="str">
        <f t="shared" si="32"/>
        <v/>
      </c>
      <c r="P319" s="2" t="str">
        <f t="shared" si="34"/>
        <v/>
      </c>
      <c r="S319" s="2"/>
      <c r="T319" s="2"/>
      <c r="U319" s="2"/>
      <c r="V319" s="2"/>
    </row>
    <row r="320" spans="10:22" x14ac:dyDescent="0.25">
      <c r="J320" t="str">
        <f t="shared" si="28"/>
        <v/>
      </c>
      <c r="K320" s="1" t="str">
        <f t="shared" si="29"/>
        <v/>
      </c>
      <c r="L320" s="1" t="str">
        <f t="shared" si="30"/>
        <v/>
      </c>
      <c r="M320" s="1" t="str">
        <f t="shared" si="33"/>
        <v/>
      </c>
      <c r="N320" s="2" t="str">
        <f t="shared" si="31"/>
        <v/>
      </c>
      <c r="O320" s="2" t="str">
        <f t="shared" si="32"/>
        <v/>
      </c>
      <c r="P320" s="2" t="str">
        <f t="shared" si="34"/>
        <v/>
      </c>
      <c r="S320" s="2"/>
      <c r="T320" s="2"/>
      <c r="U320" s="2"/>
      <c r="V320" s="2"/>
    </row>
    <row r="321" spans="10:22" x14ac:dyDescent="0.25">
      <c r="J321" t="str">
        <f t="shared" si="28"/>
        <v/>
      </c>
      <c r="K321" s="1" t="str">
        <f t="shared" si="29"/>
        <v/>
      </c>
      <c r="L321" s="1" t="str">
        <f t="shared" si="30"/>
        <v/>
      </c>
      <c r="M321" s="1" t="str">
        <f t="shared" si="33"/>
        <v/>
      </c>
      <c r="N321" s="2" t="str">
        <f t="shared" si="31"/>
        <v/>
      </c>
      <c r="O321" s="2" t="str">
        <f t="shared" si="32"/>
        <v/>
      </c>
      <c r="P321" s="2" t="str">
        <f t="shared" si="34"/>
        <v/>
      </c>
      <c r="S321" s="2"/>
      <c r="T321" s="2"/>
      <c r="U321" s="2"/>
      <c r="V321" s="2"/>
    </row>
    <row r="322" spans="10:22" x14ac:dyDescent="0.25">
      <c r="J322" t="str">
        <f t="shared" si="28"/>
        <v/>
      </c>
      <c r="K322" s="1" t="str">
        <f t="shared" si="29"/>
        <v/>
      </c>
      <c r="L322" s="1" t="str">
        <f t="shared" si="30"/>
        <v/>
      </c>
      <c r="M322" s="1" t="str">
        <f t="shared" si="33"/>
        <v/>
      </c>
      <c r="N322" s="2" t="str">
        <f t="shared" si="31"/>
        <v/>
      </c>
      <c r="O322" s="2" t="str">
        <f t="shared" si="32"/>
        <v/>
      </c>
      <c r="P322" s="2" t="str">
        <f t="shared" si="34"/>
        <v/>
      </c>
      <c r="S322" s="2"/>
      <c r="T322" s="2"/>
      <c r="U322" s="2"/>
      <c r="V322" s="2"/>
    </row>
    <row r="323" spans="10:22" x14ac:dyDescent="0.25">
      <c r="J323" t="str">
        <f t="shared" si="28"/>
        <v/>
      </c>
      <c r="K323" s="1" t="str">
        <f t="shared" si="29"/>
        <v/>
      </c>
      <c r="L323" s="1" t="str">
        <f t="shared" si="30"/>
        <v/>
      </c>
      <c r="M323" s="1" t="str">
        <f t="shared" si="33"/>
        <v/>
      </c>
      <c r="N323" s="2" t="str">
        <f t="shared" si="31"/>
        <v/>
      </c>
      <c r="O323" s="2" t="str">
        <f t="shared" si="32"/>
        <v/>
      </c>
      <c r="P323" s="2" t="str">
        <f t="shared" si="34"/>
        <v/>
      </c>
      <c r="S323" s="2"/>
      <c r="T323" s="2"/>
      <c r="U323" s="2"/>
      <c r="V323" s="2"/>
    </row>
    <row r="324" spans="10:22" x14ac:dyDescent="0.25">
      <c r="J324" t="str">
        <f t="shared" si="28"/>
        <v/>
      </c>
      <c r="K324" s="1" t="str">
        <f t="shared" si="29"/>
        <v/>
      </c>
      <c r="L324" s="1" t="str">
        <f t="shared" si="30"/>
        <v/>
      </c>
      <c r="M324" s="1" t="str">
        <f t="shared" si="33"/>
        <v/>
      </c>
      <c r="N324" s="2" t="str">
        <f t="shared" si="31"/>
        <v/>
      </c>
      <c r="O324" s="2" t="str">
        <f t="shared" si="32"/>
        <v/>
      </c>
      <c r="P324" s="2" t="str">
        <f t="shared" si="34"/>
        <v/>
      </c>
      <c r="S324" s="2"/>
      <c r="T324" s="2"/>
      <c r="U324" s="2"/>
      <c r="V324" s="2"/>
    </row>
    <row r="325" spans="10:22" x14ac:dyDescent="0.25">
      <c r="J325" t="str">
        <f t="shared" si="28"/>
        <v/>
      </c>
      <c r="K325" s="1" t="str">
        <f t="shared" si="29"/>
        <v/>
      </c>
      <c r="L325" s="1" t="str">
        <f t="shared" si="30"/>
        <v/>
      </c>
      <c r="M325" s="1" t="str">
        <f t="shared" si="33"/>
        <v/>
      </c>
      <c r="N325" s="2" t="str">
        <f t="shared" si="31"/>
        <v/>
      </c>
      <c r="O325" s="2" t="str">
        <f t="shared" si="32"/>
        <v/>
      </c>
      <c r="P325" s="2" t="str">
        <f t="shared" si="34"/>
        <v/>
      </c>
      <c r="S325" s="2"/>
      <c r="T325" s="2"/>
      <c r="U325" s="2"/>
      <c r="V325" s="2"/>
    </row>
    <row r="326" spans="10:22" x14ac:dyDescent="0.25">
      <c r="J326" t="str">
        <f t="shared" si="28"/>
        <v/>
      </c>
      <c r="K326" s="1" t="str">
        <f t="shared" si="29"/>
        <v/>
      </c>
      <c r="L326" s="1" t="str">
        <f t="shared" si="30"/>
        <v/>
      </c>
      <c r="M326" s="1" t="str">
        <f t="shared" si="33"/>
        <v/>
      </c>
      <c r="N326" s="2" t="str">
        <f t="shared" si="31"/>
        <v/>
      </c>
      <c r="O326" s="2" t="str">
        <f t="shared" si="32"/>
        <v/>
      </c>
      <c r="P326" s="2" t="str">
        <f t="shared" si="34"/>
        <v/>
      </c>
      <c r="S326" s="2"/>
      <c r="T326" s="2"/>
      <c r="U326" s="2"/>
      <c r="V326" s="2"/>
    </row>
    <row r="327" spans="10:22" x14ac:dyDescent="0.25">
      <c r="J327" t="str">
        <f t="shared" si="28"/>
        <v/>
      </c>
      <c r="K327" s="1" t="str">
        <f t="shared" si="29"/>
        <v/>
      </c>
      <c r="L327" s="1" t="str">
        <f t="shared" si="30"/>
        <v/>
      </c>
      <c r="M327" s="1" t="str">
        <f t="shared" si="33"/>
        <v/>
      </c>
      <c r="N327" s="2" t="str">
        <f t="shared" si="31"/>
        <v/>
      </c>
      <c r="O327" s="2" t="str">
        <f t="shared" si="32"/>
        <v/>
      </c>
      <c r="P327" s="2" t="str">
        <f t="shared" si="34"/>
        <v/>
      </c>
      <c r="S327" s="2"/>
      <c r="T327" s="2"/>
      <c r="U327" s="2"/>
      <c r="V327" s="2"/>
    </row>
    <row r="328" spans="10:22" x14ac:dyDescent="0.25">
      <c r="J328" t="str">
        <f t="shared" si="28"/>
        <v/>
      </c>
      <c r="K328" s="1" t="str">
        <f t="shared" si="29"/>
        <v/>
      </c>
      <c r="L328" s="1" t="str">
        <f t="shared" si="30"/>
        <v/>
      </c>
      <c r="M328" s="1" t="str">
        <f t="shared" si="33"/>
        <v/>
      </c>
      <c r="N328" s="2" t="str">
        <f t="shared" si="31"/>
        <v/>
      </c>
      <c r="O328" s="2" t="str">
        <f t="shared" si="32"/>
        <v/>
      </c>
      <c r="P328" s="2" t="str">
        <f t="shared" si="34"/>
        <v/>
      </c>
      <c r="S328" s="2"/>
      <c r="T328" s="2"/>
      <c r="U328" s="2"/>
      <c r="V328" s="2"/>
    </row>
    <row r="329" spans="10:22" x14ac:dyDescent="0.25">
      <c r="J329" t="str">
        <f t="shared" ref="J329:J392" si="35">IF(J328="","",IF(J328+1&gt;=$B$17*12,"",J328+1))</f>
        <v/>
      </c>
      <c r="K329" s="1" t="str">
        <f t="shared" ref="K329:K392" si="36">IF(J329="","",K328+($B$18*($B$20/12)))</f>
        <v/>
      </c>
      <c r="L329" s="1" t="str">
        <f t="shared" ref="L329:L392" si="37">IF(K329="","",L328+($B$19*($B$21/12)))</f>
        <v/>
      </c>
      <c r="M329" s="1" t="str">
        <f t="shared" si="33"/>
        <v/>
      </c>
      <c r="N329" s="2" t="str">
        <f t="shared" ref="N329:N392" si="38">IF(M329="","",((($M$8/$L$8)*($B$24+$B$23)*4320*(1-$B$30)*$B$18)/(K329))*((1+$B$22)^ROUNDDOWN($J329/12,0)))</f>
        <v/>
      </c>
      <c r="O329" s="2" t="str">
        <f t="shared" ref="O329:O392" si="39">IF(N329="","",IF($J329&lt;($B$32-$B$31)/30,M329/L329*($B$24+$B$23)*4320,IF($J329&lt;($B$33-$B$31)/30,M329/L329*($B$24*0.5+$B$23)*4320,IF($J329&lt;($B$34-$B$31)/30,M329/L329*($B$24*0.25+$B$23)*4320,M329/L329*($B$24*0.125+$B$23)*4320))))</f>
        <v/>
      </c>
      <c r="P329" s="2" t="str">
        <f t="shared" si="34"/>
        <v/>
      </c>
      <c r="S329" s="2"/>
      <c r="T329" s="2"/>
      <c r="U329" s="2"/>
      <c r="V329" s="2"/>
    </row>
    <row r="330" spans="10:22" x14ac:dyDescent="0.25">
      <c r="J330" t="str">
        <f t="shared" si="35"/>
        <v/>
      </c>
      <c r="K330" s="1" t="str">
        <f t="shared" si="36"/>
        <v/>
      </c>
      <c r="L330" s="1" t="str">
        <f t="shared" si="37"/>
        <v/>
      </c>
      <c r="M330" s="1" t="str">
        <f t="shared" ref="M330:M393" si="40">IF(L330="","",M329)</f>
        <v/>
      </c>
      <c r="N330" s="2" t="str">
        <f t="shared" si="38"/>
        <v/>
      </c>
      <c r="O330" s="2" t="str">
        <f t="shared" si="39"/>
        <v/>
      </c>
      <c r="P330" s="2" t="str">
        <f t="shared" ref="P330:P393" si="41">IF(O330="","",MAX(O330-N330,0))</f>
        <v/>
      </c>
      <c r="S330" s="2"/>
      <c r="T330" s="2"/>
      <c r="U330" s="2"/>
      <c r="V330" s="2"/>
    </row>
    <row r="331" spans="10:22" x14ac:dyDescent="0.25">
      <c r="J331" t="str">
        <f t="shared" si="35"/>
        <v/>
      </c>
      <c r="K331" s="1" t="str">
        <f t="shared" si="36"/>
        <v/>
      </c>
      <c r="L331" s="1" t="str">
        <f t="shared" si="37"/>
        <v/>
      </c>
      <c r="M331" s="1" t="str">
        <f t="shared" si="40"/>
        <v/>
      </c>
      <c r="N331" s="2" t="str">
        <f t="shared" si="38"/>
        <v/>
      </c>
      <c r="O331" s="2" t="str">
        <f t="shared" si="39"/>
        <v/>
      </c>
      <c r="P331" s="2" t="str">
        <f t="shared" si="41"/>
        <v/>
      </c>
      <c r="S331" s="2"/>
      <c r="T331" s="2"/>
      <c r="U331" s="2"/>
      <c r="V331" s="2"/>
    </row>
    <row r="332" spans="10:22" x14ac:dyDescent="0.25">
      <c r="J332" t="str">
        <f t="shared" si="35"/>
        <v/>
      </c>
      <c r="K332" s="1" t="str">
        <f t="shared" si="36"/>
        <v/>
      </c>
      <c r="L332" s="1" t="str">
        <f t="shared" si="37"/>
        <v/>
      </c>
      <c r="M332" s="1" t="str">
        <f t="shared" si="40"/>
        <v/>
      </c>
      <c r="N332" s="2" t="str">
        <f t="shared" si="38"/>
        <v/>
      </c>
      <c r="O332" s="2" t="str">
        <f t="shared" si="39"/>
        <v/>
      </c>
      <c r="P332" s="2" t="str">
        <f t="shared" si="41"/>
        <v/>
      </c>
      <c r="S332" s="2"/>
      <c r="T332" s="2"/>
      <c r="U332" s="2"/>
      <c r="V332" s="2"/>
    </row>
    <row r="333" spans="10:22" x14ac:dyDescent="0.25">
      <c r="J333" t="str">
        <f t="shared" si="35"/>
        <v/>
      </c>
      <c r="K333" s="1" t="str">
        <f t="shared" si="36"/>
        <v/>
      </c>
      <c r="L333" s="1" t="str">
        <f t="shared" si="37"/>
        <v/>
      </c>
      <c r="M333" s="1" t="str">
        <f t="shared" si="40"/>
        <v/>
      </c>
      <c r="N333" s="2" t="str">
        <f t="shared" si="38"/>
        <v/>
      </c>
      <c r="O333" s="2" t="str">
        <f t="shared" si="39"/>
        <v/>
      </c>
      <c r="P333" s="2" t="str">
        <f t="shared" si="41"/>
        <v/>
      </c>
      <c r="S333" s="2"/>
      <c r="T333" s="2"/>
      <c r="U333" s="2"/>
      <c r="V333" s="2"/>
    </row>
    <row r="334" spans="10:22" x14ac:dyDescent="0.25">
      <c r="J334" t="str">
        <f t="shared" si="35"/>
        <v/>
      </c>
      <c r="K334" s="1" t="str">
        <f t="shared" si="36"/>
        <v/>
      </c>
      <c r="L334" s="1" t="str">
        <f t="shared" si="37"/>
        <v/>
      </c>
      <c r="M334" s="1" t="str">
        <f t="shared" si="40"/>
        <v/>
      </c>
      <c r="N334" s="2" t="str">
        <f t="shared" si="38"/>
        <v/>
      </c>
      <c r="O334" s="2" t="str">
        <f t="shared" si="39"/>
        <v/>
      </c>
      <c r="P334" s="2" t="str">
        <f t="shared" si="41"/>
        <v/>
      </c>
      <c r="S334" s="2"/>
      <c r="T334" s="2"/>
      <c r="U334" s="2"/>
      <c r="V334" s="2"/>
    </row>
    <row r="335" spans="10:22" x14ac:dyDescent="0.25">
      <c r="J335" t="str">
        <f t="shared" si="35"/>
        <v/>
      </c>
      <c r="K335" s="1" t="str">
        <f t="shared" si="36"/>
        <v/>
      </c>
      <c r="L335" s="1" t="str">
        <f t="shared" si="37"/>
        <v/>
      </c>
      <c r="M335" s="1" t="str">
        <f t="shared" si="40"/>
        <v/>
      </c>
      <c r="N335" s="2" t="str">
        <f t="shared" si="38"/>
        <v/>
      </c>
      <c r="O335" s="2" t="str">
        <f t="shared" si="39"/>
        <v/>
      </c>
      <c r="P335" s="2" t="str">
        <f t="shared" si="41"/>
        <v/>
      </c>
      <c r="S335" s="2"/>
      <c r="T335" s="2"/>
      <c r="U335" s="2"/>
      <c r="V335" s="2"/>
    </row>
    <row r="336" spans="10:22" x14ac:dyDescent="0.25">
      <c r="J336" t="str">
        <f t="shared" si="35"/>
        <v/>
      </c>
      <c r="K336" s="1" t="str">
        <f t="shared" si="36"/>
        <v/>
      </c>
      <c r="L336" s="1" t="str">
        <f t="shared" si="37"/>
        <v/>
      </c>
      <c r="M336" s="1" t="str">
        <f t="shared" si="40"/>
        <v/>
      </c>
      <c r="N336" s="2" t="str">
        <f t="shared" si="38"/>
        <v/>
      </c>
      <c r="O336" s="2" t="str">
        <f t="shared" si="39"/>
        <v/>
      </c>
      <c r="P336" s="2" t="str">
        <f t="shared" si="41"/>
        <v/>
      </c>
      <c r="S336" s="2"/>
      <c r="T336" s="2"/>
      <c r="U336" s="2"/>
      <c r="V336" s="2"/>
    </row>
    <row r="337" spans="10:22" x14ac:dyDescent="0.25">
      <c r="J337" t="str">
        <f t="shared" si="35"/>
        <v/>
      </c>
      <c r="K337" s="1" t="str">
        <f t="shared" si="36"/>
        <v/>
      </c>
      <c r="L337" s="1" t="str">
        <f t="shared" si="37"/>
        <v/>
      </c>
      <c r="M337" s="1" t="str">
        <f t="shared" si="40"/>
        <v/>
      </c>
      <c r="N337" s="2" t="str">
        <f t="shared" si="38"/>
        <v/>
      </c>
      <c r="O337" s="2" t="str">
        <f t="shared" si="39"/>
        <v/>
      </c>
      <c r="P337" s="2" t="str">
        <f t="shared" si="41"/>
        <v/>
      </c>
      <c r="S337" s="2"/>
      <c r="T337" s="2"/>
      <c r="U337" s="2"/>
      <c r="V337" s="2"/>
    </row>
    <row r="338" spans="10:22" x14ac:dyDescent="0.25">
      <c r="J338" t="str">
        <f t="shared" si="35"/>
        <v/>
      </c>
      <c r="K338" s="1" t="str">
        <f t="shared" si="36"/>
        <v/>
      </c>
      <c r="L338" s="1" t="str">
        <f t="shared" si="37"/>
        <v/>
      </c>
      <c r="M338" s="1" t="str">
        <f t="shared" si="40"/>
        <v/>
      </c>
      <c r="N338" s="2" t="str">
        <f t="shared" si="38"/>
        <v/>
      </c>
      <c r="O338" s="2" t="str">
        <f t="shared" si="39"/>
        <v/>
      </c>
      <c r="P338" s="2" t="str">
        <f t="shared" si="41"/>
        <v/>
      </c>
      <c r="S338" s="2"/>
      <c r="T338" s="2"/>
      <c r="U338" s="2"/>
      <c r="V338" s="2"/>
    </row>
    <row r="339" spans="10:22" x14ac:dyDescent="0.25">
      <c r="J339" t="str">
        <f t="shared" si="35"/>
        <v/>
      </c>
      <c r="K339" s="1" t="str">
        <f t="shared" si="36"/>
        <v/>
      </c>
      <c r="L339" s="1" t="str">
        <f t="shared" si="37"/>
        <v/>
      </c>
      <c r="M339" s="1" t="str">
        <f t="shared" si="40"/>
        <v/>
      </c>
      <c r="N339" s="2" t="str">
        <f t="shared" si="38"/>
        <v/>
      </c>
      <c r="O339" s="2" t="str">
        <f t="shared" si="39"/>
        <v/>
      </c>
      <c r="P339" s="2" t="str">
        <f t="shared" si="41"/>
        <v/>
      </c>
      <c r="S339" s="2"/>
      <c r="T339" s="2"/>
      <c r="U339" s="2"/>
      <c r="V339" s="2"/>
    </row>
    <row r="340" spans="10:22" x14ac:dyDescent="0.25">
      <c r="J340" t="str">
        <f t="shared" si="35"/>
        <v/>
      </c>
      <c r="K340" s="1" t="str">
        <f t="shared" si="36"/>
        <v/>
      </c>
      <c r="L340" s="1" t="str">
        <f t="shared" si="37"/>
        <v/>
      </c>
      <c r="M340" s="1" t="str">
        <f t="shared" si="40"/>
        <v/>
      </c>
      <c r="N340" s="2" t="str">
        <f t="shared" si="38"/>
        <v/>
      </c>
      <c r="O340" s="2" t="str">
        <f t="shared" si="39"/>
        <v/>
      </c>
      <c r="P340" s="2" t="str">
        <f t="shared" si="41"/>
        <v/>
      </c>
      <c r="S340" s="2"/>
      <c r="T340" s="2"/>
      <c r="U340" s="2"/>
      <c r="V340" s="2"/>
    </row>
    <row r="341" spans="10:22" x14ac:dyDescent="0.25">
      <c r="J341" t="str">
        <f t="shared" si="35"/>
        <v/>
      </c>
      <c r="K341" s="1" t="str">
        <f t="shared" si="36"/>
        <v/>
      </c>
      <c r="L341" s="1" t="str">
        <f t="shared" si="37"/>
        <v/>
      </c>
      <c r="M341" s="1" t="str">
        <f t="shared" si="40"/>
        <v/>
      </c>
      <c r="N341" s="2" t="str">
        <f t="shared" si="38"/>
        <v/>
      </c>
      <c r="O341" s="2" t="str">
        <f t="shared" si="39"/>
        <v/>
      </c>
      <c r="P341" s="2" t="str">
        <f t="shared" si="41"/>
        <v/>
      </c>
      <c r="S341" s="2"/>
      <c r="T341" s="2"/>
      <c r="U341" s="2"/>
      <c r="V341" s="2"/>
    </row>
    <row r="342" spans="10:22" x14ac:dyDescent="0.25">
      <c r="J342" t="str">
        <f t="shared" si="35"/>
        <v/>
      </c>
      <c r="K342" s="1" t="str">
        <f t="shared" si="36"/>
        <v/>
      </c>
      <c r="L342" s="1" t="str">
        <f t="shared" si="37"/>
        <v/>
      </c>
      <c r="M342" s="1" t="str">
        <f t="shared" si="40"/>
        <v/>
      </c>
      <c r="N342" s="2" t="str">
        <f t="shared" si="38"/>
        <v/>
      </c>
      <c r="O342" s="2" t="str">
        <f t="shared" si="39"/>
        <v/>
      </c>
      <c r="P342" s="2" t="str">
        <f t="shared" si="41"/>
        <v/>
      </c>
      <c r="S342" s="2"/>
      <c r="T342" s="2"/>
      <c r="U342" s="2"/>
      <c r="V342" s="2"/>
    </row>
    <row r="343" spans="10:22" x14ac:dyDescent="0.25">
      <c r="J343" t="str">
        <f t="shared" si="35"/>
        <v/>
      </c>
      <c r="K343" s="1" t="str">
        <f t="shared" si="36"/>
        <v/>
      </c>
      <c r="L343" s="1" t="str">
        <f t="shared" si="37"/>
        <v/>
      </c>
      <c r="M343" s="1" t="str">
        <f t="shared" si="40"/>
        <v/>
      </c>
      <c r="N343" s="2" t="str">
        <f t="shared" si="38"/>
        <v/>
      </c>
      <c r="O343" s="2" t="str">
        <f t="shared" si="39"/>
        <v/>
      </c>
      <c r="P343" s="2" t="str">
        <f t="shared" si="41"/>
        <v/>
      </c>
      <c r="S343" s="2"/>
      <c r="T343" s="2"/>
      <c r="U343" s="2"/>
      <c r="V343" s="2"/>
    </row>
    <row r="344" spans="10:22" x14ac:dyDescent="0.25">
      <c r="J344" t="str">
        <f t="shared" si="35"/>
        <v/>
      </c>
      <c r="K344" s="1" t="str">
        <f t="shared" si="36"/>
        <v/>
      </c>
      <c r="L344" s="1" t="str">
        <f t="shared" si="37"/>
        <v/>
      </c>
      <c r="M344" s="1" t="str">
        <f t="shared" si="40"/>
        <v/>
      </c>
      <c r="N344" s="2" t="str">
        <f t="shared" si="38"/>
        <v/>
      </c>
      <c r="O344" s="2" t="str">
        <f t="shared" si="39"/>
        <v/>
      </c>
      <c r="P344" s="2" t="str">
        <f t="shared" si="41"/>
        <v/>
      </c>
      <c r="S344" s="2"/>
      <c r="T344" s="2"/>
      <c r="U344" s="2"/>
      <c r="V344" s="2"/>
    </row>
    <row r="345" spans="10:22" x14ac:dyDescent="0.25">
      <c r="J345" t="str">
        <f t="shared" si="35"/>
        <v/>
      </c>
      <c r="K345" s="1" t="str">
        <f t="shared" si="36"/>
        <v/>
      </c>
      <c r="L345" s="1" t="str">
        <f t="shared" si="37"/>
        <v/>
      </c>
      <c r="M345" s="1" t="str">
        <f t="shared" si="40"/>
        <v/>
      </c>
      <c r="N345" s="2" t="str">
        <f t="shared" si="38"/>
        <v/>
      </c>
      <c r="O345" s="2" t="str">
        <f t="shared" si="39"/>
        <v/>
      </c>
      <c r="P345" s="2" t="str">
        <f t="shared" si="41"/>
        <v/>
      </c>
      <c r="S345" s="2"/>
      <c r="T345" s="2"/>
      <c r="U345" s="2"/>
      <c r="V345" s="2"/>
    </row>
    <row r="346" spans="10:22" x14ac:dyDescent="0.25">
      <c r="J346" t="str">
        <f t="shared" si="35"/>
        <v/>
      </c>
      <c r="K346" s="1" t="str">
        <f t="shared" si="36"/>
        <v/>
      </c>
      <c r="L346" s="1" t="str">
        <f t="shared" si="37"/>
        <v/>
      </c>
      <c r="M346" s="1" t="str">
        <f t="shared" si="40"/>
        <v/>
      </c>
      <c r="N346" s="2" t="str">
        <f t="shared" si="38"/>
        <v/>
      </c>
      <c r="O346" s="2" t="str">
        <f t="shared" si="39"/>
        <v/>
      </c>
      <c r="P346" s="2" t="str">
        <f t="shared" si="41"/>
        <v/>
      </c>
      <c r="S346" s="2"/>
      <c r="T346" s="2"/>
      <c r="U346" s="2"/>
      <c r="V346" s="2"/>
    </row>
    <row r="347" spans="10:22" x14ac:dyDescent="0.25">
      <c r="J347" t="str">
        <f t="shared" si="35"/>
        <v/>
      </c>
      <c r="K347" s="1" t="str">
        <f t="shared" si="36"/>
        <v/>
      </c>
      <c r="L347" s="1" t="str">
        <f t="shared" si="37"/>
        <v/>
      </c>
      <c r="M347" s="1" t="str">
        <f t="shared" si="40"/>
        <v/>
      </c>
      <c r="N347" s="2" t="str">
        <f t="shared" si="38"/>
        <v/>
      </c>
      <c r="O347" s="2" t="str">
        <f t="shared" si="39"/>
        <v/>
      </c>
      <c r="P347" s="2" t="str">
        <f t="shared" si="41"/>
        <v/>
      </c>
      <c r="S347" s="2"/>
      <c r="T347" s="2"/>
      <c r="U347" s="2"/>
      <c r="V347" s="2"/>
    </row>
    <row r="348" spans="10:22" x14ac:dyDescent="0.25">
      <c r="J348" t="str">
        <f t="shared" si="35"/>
        <v/>
      </c>
      <c r="K348" s="1" t="str">
        <f t="shared" si="36"/>
        <v/>
      </c>
      <c r="L348" s="1" t="str">
        <f t="shared" si="37"/>
        <v/>
      </c>
      <c r="M348" s="1" t="str">
        <f t="shared" si="40"/>
        <v/>
      </c>
      <c r="N348" s="2" t="str">
        <f t="shared" si="38"/>
        <v/>
      </c>
      <c r="O348" s="2" t="str">
        <f t="shared" si="39"/>
        <v/>
      </c>
      <c r="P348" s="2" t="str">
        <f t="shared" si="41"/>
        <v/>
      </c>
      <c r="S348" s="2"/>
      <c r="T348" s="2"/>
      <c r="U348" s="2"/>
      <c r="V348" s="2"/>
    </row>
    <row r="349" spans="10:22" x14ac:dyDescent="0.25">
      <c r="J349" t="str">
        <f t="shared" si="35"/>
        <v/>
      </c>
      <c r="K349" s="1" t="str">
        <f t="shared" si="36"/>
        <v/>
      </c>
      <c r="L349" s="1" t="str">
        <f t="shared" si="37"/>
        <v/>
      </c>
      <c r="M349" s="1" t="str">
        <f t="shared" si="40"/>
        <v/>
      </c>
      <c r="N349" s="2" t="str">
        <f t="shared" si="38"/>
        <v/>
      </c>
      <c r="O349" s="2" t="str">
        <f t="shared" si="39"/>
        <v/>
      </c>
      <c r="P349" s="2" t="str">
        <f t="shared" si="41"/>
        <v/>
      </c>
      <c r="S349" s="2"/>
      <c r="T349" s="2"/>
      <c r="U349" s="2"/>
      <c r="V349" s="2"/>
    </row>
    <row r="350" spans="10:22" x14ac:dyDescent="0.25">
      <c r="J350" t="str">
        <f t="shared" si="35"/>
        <v/>
      </c>
      <c r="K350" s="1" t="str">
        <f t="shared" si="36"/>
        <v/>
      </c>
      <c r="L350" s="1" t="str">
        <f t="shared" si="37"/>
        <v/>
      </c>
      <c r="M350" s="1" t="str">
        <f t="shared" si="40"/>
        <v/>
      </c>
      <c r="N350" s="2" t="str">
        <f t="shared" si="38"/>
        <v/>
      </c>
      <c r="O350" s="2" t="str">
        <f t="shared" si="39"/>
        <v/>
      </c>
      <c r="P350" s="2" t="str">
        <f t="shared" si="41"/>
        <v/>
      </c>
      <c r="S350" s="2"/>
      <c r="T350" s="2"/>
      <c r="U350" s="2"/>
      <c r="V350" s="2"/>
    </row>
    <row r="351" spans="10:22" x14ac:dyDescent="0.25">
      <c r="J351" t="str">
        <f t="shared" si="35"/>
        <v/>
      </c>
      <c r="K351" s="1" t="str">
        <f t="shared" si="36"/>
        <v/>
      </c>
      <c r="L351" s="1" t="str">
        <f t="shared" si="37"/>
        <v/>
      </c>
      <c r="M351" s="1" t="str">
        <f t="shared" si="40"/>
        <v/>
      </c>
      <c r="N351" s="2" t="str">
        <f t="shared" si="38"/>
        <v/>
      </c>
      <c r="O351" s="2" t="str">
        <f t="shared" si="39"/>
        <v/>
      </c>
      <c r="P351" s="2" t="str">
        <f t="shared" si="41"/>
        <v/>
      </c>
      <c r="S351" s="2"/>
      <c r="T351" s="2"/>
      <c r="U351" s="2"/>
      <c r="V351" s="2"/>
    </row>
    <row r="352" spans="10:22" x14ac:dyDescent="0.25">
      <c r="J352" t="str">
        <f t="shared" si="35"/>
        <v/>
      </c>
      <c r="K352" s="1" t="str">
        <f t="shared" si="36"/>
        <v/>
      </c>
      <c r="L352" s="1" t="str">
        <f t="shared" si="37"/>
        <v/>
      </c>
      <c r="M352" s="1" t="str">
        <f t="shared" si="40"/>
        <v/>
      </c>
      <c r="N352" s="2" t="str">
        <f t="shared" si="38"/>
        <v/>
      </c>
      <c r="O352" s="2" t="str">
        <f t="shared" si="39"/>
        <v/>
      </c>
      <c r="P352" s="2" t="str">
        <f t="shared" si="41"/>
        <v/>
      </c>
      <c r="S352" s="2"/>
      <c r="T352" s="2"/>
      <c r="U352" s="2"/>
      <c r="V352" s="2"/>
    </row>
    <row r="353" spans="10:22" x14ac:dyDescent="0.25">
      <c r="J353" t="str">
        <f t="shared" si="35"/>
        <v/>
      </c>
      <c r="K353" s="1" t="str">
        <f t="shared" si="36"/>
        <v/>
      </c>
      <c r="L353" s="1" t="str">
        <f t="shared" si="37"/>
        <v/>
      </c>
      <c r="M353" s="1" t="str">
        <f t="shared" si="40"/>
        <v/>
      </c>
      <c r="N353" s="2" t="str">
        <f t="shared" si="38"/>
        <v/>
      </c>
      <c r="O353" s="2" t="str">
        <f t="shared" si="39"/>
        <v/>
      </c>
      <c r="P353" s="2" t="str">
        <f t="shared" si="41"/>
        <v/>
      </c>
      <c r="S353" s="2"/>
      <c r="T353" s="2"/>
      <c r="U353" s="2"/>
      <c r="V353" s="2"/>
    </row>
    <row r="354" spans="10:22" x14ac:dyDescent="0.25">
      <c r="J354" t="str">
        <f t="shared" si="35"/>
        <v/>
      </c>
      <c r="K354" s="1" t="str">
        <f t="shared" si="36"/>
        <v/>
      </c>
      <c r="L354" s="1" t="str">
        <f t="shared" si="37"/>
        <v/>
      </c>
      <c r="M354" s="1" t="str">
        <f t="shared" si="40"/>
        <v/>
      </c>
      <c r="N354" s="2" t="str">
        <f t="shared" si="38"/>
        <v/>
      </c>
      <c r="O354" s="2" t="str">
        <f t="shared" si="39"/>
        <v/>
      </c>
      <c r="P354" s="2" t="str">
        <f t="shared" si="41"/>
        <v/>
      </c>
      <c r="S354" s="2"/>
      <c r="T354" s="2"/>
      <c r="U354" s="2"/>
      <c r="V354" s="2"/>
    </row>
    <row r="355" spans="10:22" x14ac:dyDescent="0.25">
      <c r="J355" t="str">
        <f t="shared" si="35"/>
        <v/>
      </c>
      <c r="K355" s="1" t="str">
        <f t="shared" si="36"/>
        <v/>
      </c>
      <c r="L355" s="1" t="str">
        <f t="shared" si="37"/>
        <v/>
      </c>
      <c r="M355" s="1" t="str">
        <f t="shared" si="40"/>
        <v/>
      </c>
      <c r="N355" s="2" t="str">
        <f t="shared" si="38"/>
        <v/>
      </c>
      <c r="O355" s="2" t="str">
        <f t="shared" si="39"/>
        <v/>
      </c>
      <c r="P355" s="2" t="str">
        <f t="shared" si="41"/>
        <v/>
      </c>
      <c r="S355" s="2"/>
      <c r="T355" s="2"/>
      <c r="U355" s="2"/>
      <c r="V355" s="2"/>
    </row>
    <row r="356" spans="10:22" x14ac:dyDescent="0.25">
      <c r="J356" t="str">
        <f t="shared" si="35"/>
        <v/>
      </c>
      <c r="K356" s="1" t="str">
        <f t="shared" si="36"/>
        <v/>
      </c>
      <c r="L356" s="1" t="str">
        <f t="shared" si="37"/>
        <v/>
      </c>
      <c r="M356" s="1" t="str">
        <f t="shared" si="40"/>
        <v/>
      </c>
      <c r="N356" s="2" t="str">
        <f t="shared" si="38"/>
        <v/>
      </c>
      <c r="O356" s="2" t="str">
        <f t="shared" si="39"/>
        <v/>
      </c>
      <c r="P356" s="2" t="str">
        <f t="shared" si="41"/>
        <v/>
      </c>
      <c r="S356" s="2"/>
      <c r="T356" s="2"/>
      <c r="U356" s="2"/>
      <c r="V356" s="2"/>
    </row>
    <row r="357" spans="10:22" x14ac:dyDescent="0.25">
      <c r="J357" t="str">
        <f t="shared" si="35"/>
        <v/>
      </c>
      <c r="K357" s="1" t="str">
        <f t="shared" si="36"/>
        <v/>
      </c>
      <c r="L357" s="1" t="str">
        <f t="shared" si="37"/>
        <v/>
      </c>
      <c r="M357" s="1" t="str">
        <f t="shared" si="40"/>
        <v/>
      </c>
      <c r="N357" s="2" t="str">
        <f t="shared" si="38"/>
        <v/>
      </c>
      <c r="O357" s="2" t="str">
        <f t="shared" si="39"/>
        <v/>
      </c>
      <c r="P357" s="2" t="str">
        <f t="shared" si="41"/>
        <v/>
      </c>
      <c r="S357" s="2"/>
      <c r="T357" s="2"/>
      <c r="U357" s="2"/>
      <c r="V357" s="2"/>
    </row>
    <row r="358" spans="10:22" x14ac:dyDescent="0.25">
      <c r="J358" t="str">
        <f t="shared" si="35"/>
        <v/>
      </c>
      <c r="K358" s="1" t="str">
        <f t="shared" si="36"/>
        <v/>
      </c>
      <c r="L358" s="1" t="str">
        <f t="shared" si="37"/>
        <v/>
      </c>
      <c r="M358" s="1" t="str">
        <f t="shared" si="40"/>
        <v/>
      </c>
      <c r="N358" s="2" t="str">
        <f t="shared" si="38"/>
        <v/>
      </c>
      <c r="O358" s="2" t="str">
        <f t="shared" si="39"/>
        <v/>
      </c>
      <c r="P358" s="2" t="str">
        <f t="shared" si="41"/>
        <v/>
      </c>
      <c r="S358" s="2"/>
      <c r="T358" s="2"/>
      <c r="U358" s="2"/>
      <c r="V358" s="2"/>
    </row>
    <row r="359" spans="10:22" x14ac:dyDescent="0.25">
      <c r="J359" t="str">
        <f t="shared" si="35"/>
        <v/>
      </c>
      <c r="K359" s="1" t="str">
        <f t="shared" si="36"/>
        <v/>
      </c>
      <c r="L359" s="1" t="str">
        <f t="shared" si="37"/>
        <v/>
      </c>
      <c r="M359" s="1" t="str">
        <f t="shared" si="40"/>
        <v/>
      </c>
      <c r="N359" s="2" t="str">
        <f t="shared" si="38"/>
        <v/>
      </c>
      <c r="O359" s="2" t="str">
        <f t="shared" si="39"/>
        <v/>
      </c>
      <c r="P359" s="2" t="str">
        <f t="shared" si="41"/>
        <v/>
      </c>
      <c r="S359" s="2"/>
      <c r="T359" s="2"/>
      <c r="U359" s="2"/>
      <c r="V359" s="2"/>
    </row>
    <row r="360" spans="10:22" x14ac:dyDescent="0.25">
      <c r="J360" t="str">
        <f t="shared" si="35"/>
        <v/>
      </c>
      <c r="K360" s="1" t="str">
        <f t="shared" si="36"/>
        <v/>
      </c>
      <c r="L360" s="1" t="str">
        <f t="shared" si="37"/>
        <v/>
      </c>
      <c r="M360" s="1" t="str">
        <f t="shared" si="40"/>
        <v/>
      </c>
      <c r="N360" s="2" t="str">
        <f t="shared" si="38"/>
        <v/>
      </c>
      <c r="O360" s="2" t="str">
        <f t="shared" si="39"/>
        <v/>
      </c>
      <c r="P360" s="2" t="str">
        <f t="shared" si="41"/>
        <v/>
      </c>
      <c r="S360" s="2"/>
      <c r="T360" s="2"/>
      <c r="U360" s="2"/>
      <c r="V360" s="2"/>
    </row>
    <row r="361" spans="10:22" x14ac:dyDescent="0.25">
      <c r="J361" t="str">
        <f t="shared" si="35"/>
        <v/>
      </c>
      <c r="K361" s="1" t="str">
        <f t="shared" si="36"/>
        <v/>
      </c>
      <c r="L361" s="1" t="str">
        <f t="shared" si="37"/>
        <v/>
      </c>
      <c r="M361" s="1" t="str">
        <f t="shared" si="40"/>
        <v/>
      </c>
      <c r="N361" s="2" t="str">
        <f t="shared" si="38"/>
        <v/>
      </c>
      <c r="O361" s="2" t="str">
        <f t="shared" si="39"/>
        <v/>
      </c>
      <c r="P361" s="2" t="str">
        <f t="shared" si="41"/>
        <v/>
      </c>
      <c r="S361" s="2"/>
      <c r="T361" s="2"/>
      <c r="U361" s="2"/>
      <c r="V361" s="2"/>
    </row>
    <row r="362" spans="10:22" x14ac:dyDescent="0.25">
      <c r="J362" t="str">
        <f t="shared" si="35"/>
        <v/>
      </c>
      <c r="K362" s="1" t="str">
        <f t="shared" si="36"/>
        <v/>
      </c>
      <c r="L362" s="1" t="str">
        <f t="shared" si="37"/>
        <v/>
      </c>
      <c r="M362" s="1" t="str">
        <f t="shared" si="40"/>
        <v/>
      </c>
      <c r="N362" s="2" t="str">
        <f t="shared" si="38"/>
        <v/>
      </c>
      <c r="O362" s="2" t="str">
        <f t="shared" si="39"/>
        <v/>
      </c>
      <c r="P362" s="2" t="str">
        <f t="shared" si="41"/>
        <v/>
      </c>
      <c r="S362" s="2"/>
      <c r="T362" s="2"/>
      <c r="U362" s="2"/>
      <c r="V362" s="2"/>
    </row>
    <row r="363" spans="10:22" x14ac:dyDescent="0.25">
      <c r="J363" t="str">
        <f t="shared" si="35"/>
        <v/>
      </c>
      <c r="K363" s="1" t="str">
        <f t="shared" si="36"/>
        <v/>
      </c>
      <c r="L363" s="1" t="str">
        <f t="shared" si="37"/>
        <v/>
      </c>
      <c r="M363" s="1" t="str">
        <f t="shared" si="40"/>
        <v/>
      </c>
      <c r="N363" s="2" t="str">
        <f t="shared" si="38"/>
        <v/>
      </c>
      <c r="O363" s="2" t="str">
        <f t="shared" si="39"/>
        <v/>
      </c>
      <c r="P363" s="2" t="str">
        <f t="shared" si="41"/>
        <v/>
      </c>
      <c r="S363" s="2"/>
      <c r="T363" s="2"/>
      <c r="U363" s="2"/>
      <c r="V363" s="2"/>
    </row>
    <row r="364" spans="10:22" x14ac:dyDescent="0.25">
      <c r="J364" t="str">
        <f t="shared" si="35"/>
        <v/>
      </c>
      <c r="K364" s="1" t="str">
        <f t="shared" si="36"/>
        <v/>
      </c>
      <c r="L364" s="1" t="str">
        <f t="shared" si="37"/>
        <v/>
      </c>
      <c r="M364" s="1" t="str">
        <f t="shared" si="40"/>
        <v/>
      </c>
      <c r="N364" s="2" t="str">
        <f t="shared" si="38"/>
        <v/>
      </c>
      <c r="O364" s="2" t="str">
        <f t="shared" si="39"/>
        <v/>
      </c>
      <c r="P364" s="2" t="str">
        <f t="shared" si="41"/>
        <v/>
      </c>
      <c r="S364" s="2"/>
      <c r="T364" s="2"/>
      <c r="U364" s="2"/>
      <c r="V364" s="2"/>
    </row>
    <row r="365" spans="10:22" x14ac:dyDescent="0.25">
      <c r="J365" t="str">
        <f t="shared" si="35"/>
        <v/>
      </c>
      <c r="K365" s="1" t="str">
        <f t="shared" si="36"/>
        <v/>
      </c>
      <c r="L365" s="1" t="str">
        <f t="shared" si="37"/>
        <v/>
      </c>
      <c r="M365" s="1" t="str">
        <f t="shared" si="40"/>
        <v/>
      </c>
      <c r="N365" s="2" t="str">
        <f t="shared" si="38"/>
        <v/>
      </c>
      <c r="O365" s="2" t="str">
        <f t="shared" si="39"/>
        <v/>
      </c>
      <c r="P365" s="2" t="str">
        <f t="shared" si="41"/>
        <v/>
      </c>
      <c r="S365" s="2"/>
      <c r="T365" s="2"/>
      <c r="U365" s="2"/>
      <c r="V365" s="2"/>
    </row>
    <row r="366" spans="10:22" x14ac:dyDescent="0.25">
      <c r="J366" t="str">
        <f t="shared" si="35"/>
        <v/>
      </c>
      <c r="K366" s="1" t="str">
        <f t="shared" si="36"/>
        <v/>
      </c>
      <c r="L366" s="1" t="str">
        <f t="shared" si="37"/>
        <v/>
      </c>
      <c r="M366" s="1" t="str">
        <f t="shared" si="40"/>
        <v/>
      </c>
      <c r="N366" s="2" t="str">
        <f t="shared" si="38"/>
        <v/>
      </c>
      <c r="O366" s="2" t="str">
        <f t="shared" si="39"/>
        <v/>
      </c>
      <c r="P366" s="2" t="str">
        <f t="shared" si="41"/>
        <v/>
      </c>
      <c r="S366" s="2"/>
      <c r="T366" s="2"/>
      <c r="U366" s="2"/>
      <c r="V366" s="2"/>
    </row>
    <row r="367" spans="10:22" x14ac:dyDescent="0.25">
      <c r="J367" t="str">
        <f t="shared" si="35"/>
        <v/>
      </c>
      <c r="K367" s="1" t="str">
        <f t="shared" si="36"/>
        <v/>
      </c>
      <c r="L367" s="1" t="str">
        <f t="shared" si="37"/>
        <v/>
      </c>
      <c r="M367" s="1" t="str">
        <f t="shared" si="40"/>
        <v/>
      </c>
      <c r="N367" s="2" t="str">
        <f t="shared" si="38"/>
        <v/>
      </c>
      <c r="O367" s="2" t="str">
        <f t="shared" si="39"/>
        <v/>
      </c>
      <c r="P367" s="2" t="str">
        <f t="shared" si="41"/>
        <v/>
      </c>
      <c r="S367" s="2"/>
      <c r="T367" s="2"/>
      <c r="U367" s="2"/>
      <c r="V367" s="2"/>
    </row>
    <row r="368" spans="10:22" x14ac:dyDescent="0.25">
      <c r="J368" t="str">
        <f t="shared" si="35"/>
        <v/>
      </c>
      <c r="K368" s="1" t="str">
        <f t="shared" si="36"/>
        <v/>
      </c>
      <c r="L368" s="1" t="str">
        <f t="shared" si="37"/>
        <v/>
      </c>
      <c r="M368" s="1" t="str">
        <f t="shared" si="40"/>
        <v/>
      </c>
      <c r="N368" s="2" t="str">
        <f t="shared" si="38"/>
        <v/>
      </c>
      <c r="O368" s="2" t="str">
        <f t="shared" si="39"/>
        <v/>
      </c>
      <c r="P368" s="2" t="str">
        <f t="shared" si="41"/>
        <v/>
      </c>
      <c r="S368" s="2"/>
      <c r="T368" s="2"/>
      <c r="U368" s="2"/>
      <c r="V368" s="2"/>
    </row>
    <row r="369" spans="10:22" x14ac:dyDescent="0.25">
      <c r="J369" t="str">
        <f t="shared" si="35"/>
        <v/>
      </c>
      <c r="K369" s="1" t="str">
        <f t="shared" si="36"/>
        <v/>
      </c>
      <c r="L369" s="1" t="str">
        <f t="shared" si="37"/>
        <v/>
      </c>
      <c r="M369" s="1" t="str">
        <f t="shared" si="40"/>
        <v/>
      </c>
      <c r="N369" s="2" t="str">
        <f t="shared" si="38"/>
        <v/>
      </c>
      <c r="O369" s="2" t="str">
        <f t="shared" si="39"/>
        <v/>
      </c>
      <c r="P369" s="2" t="str">
        <f t="shared" si="41"/>
        <v/>
      </c>
      <c r="S369" s="2"/>
      <c r="T369" s="2"/>
      <c r="U369" s="2"/>
      <c r="V369" s="2"/>
    </row>
    <row r="370" spans="10:22" x14ac:dyDescent="0.25">
      <c r="J370" t="str">
        <f t="shared" si="35"/>
        <v/>
      </c>
      <c r="K370" s="1" t="str">
        <f t="shared" si="36"/>
        <v/>
      </c>
      <c r="L370" s="1" t="str">
        <f t="shared" si="37"/>
        <v/>
      </c>
      <c r="M370" s="1" t="str">
        <f t="shared" si="40"/>
        <v/>
      </c>
      <c r="N370" s="2" t="str">
        <f t="shared" si="38"/>
        <v/>
      </c>
      <c r="O370" s="2" t="str">
        <f t="shared" si="39"/>
        <v/>
      </c>
      <c r="P370" s="2" t="str">
        <f t="shared" si="41"/>
        <v/>
      </c>
      <c r="S370" s="2"/>
      <c r="T370" s="2"/>
      <c r="U370" s="2"/>
      <c r="V370" s="2"/>
    </row>
    <row r="371" spans="10:22" x14ac:dyDescent="0.25">
      <c r="J371" t="str">
        <f t="shared" si="35"/>
        <v/>
      </c>
      <c r="K371" s="1" t="str">
        <f t="shared" si="36"/>
        <v/>
      </c>
      <c r="L371" s="1" t="str">
        <f t="shared" si="37"/>
        <v/>
      </c>
      <c r="M371" s="1" t="str">
        <f t="shared" si="40"/>
        <v/>
      </c>
      <c r="N371" s="2" t="str">
        <f t="shared" si="38"/>
        <v/>
      </c>
      <c r="O371" s="2" t="str">
        <f t="shared" si="39"/>
        <v/>
      </c>
      <c r="P371" s="2" t="str">
        <f t="shared" si="41"/>
        <v/>
      </c>
      <c r="S371" s="2"/>
      <c r="T371" s="2"/>
      <c r="U371" s="2"/>
      <c r="V371" s="2"/>
    </row>
    <row r="372" spans="10:22" x14ac:dyDescent="0.25">
      <c r="J372" t="str">
        <f t="shared" si="35"/>
        <v/>
      </c>
      <c r="K372" s="1" t="str">
        <f t="shared" si="36"/>
        <v/>
      </c>
      <c r="L372" s="1" t="str">
        <f t="shared" si="37"/>
        <v/>
      </c>
      <c r="M372" s="1" t="str">
        <f t="shared" si="40"/>
        <v/>
      </c>
      <c r="N372" s="2" t="str">
        <f t="shared" si="38"/>
        <v/>
      </c>
      <c r="O372" s="2" t="str">
        <f t="shared" si="39"/>
        <v/>
      </c>
      <c r="P372" s="2" t="str">
        <f t="shared" si="41"/>
        <v/>
      </c>
      <c r="S372" s="2"/>
      <c r="T372" s="2"/>
      <c r="U372" s="2"/>
      <c r="V372" s="2"/>
    </row>
    <row r="373" spans="10:22" x14ac:dyDescent="0.25">
      <c r="J373" t="str">
        <f t="shared" si="35"/>
        <v/>
      </c>
      <c r="K373" s="1" t="str">
        <f t="shared" si="36"/>
        <v/>
      </c>
      <c r="L373" s="1" t="str">
        <f t="shared" si="37"/>
        <v/>
      </c>
      <c r="M373" s="1" t="str">
        <f t="shared" si="40"/>
        <v/>
      </c>
      <c r="N373" s="2" t="str">
        <f t="shared" si="38"/>
        <v/>
      </c>
      <c r="O373" s="2" t="str">
        <f t="shared" si="39"/>
        <v/>
      </c>
      <c r="P373" s="2" t="str">
        <f t="shared" si="41"/>
        <v/>
      </c>
      <c r="S373" s="2"/>
      <c r="T373" s="2"/>
      <c r="U373" s="2"/>
      <c r="V373" s="2"/>
    </row>
    <row r="374" spans="10:22" x14ac:dyDescent="0.25">
      <c r="J374" t="str">
        <f t="shared" si="35"/>
        <v/>
      </c>
      <c r="K374" s="1" t="str">
        <f t="shared" si="36"/>
        <v/>
      </c>
      <c r="L374" s="1" t="str">
        <f t="shared" si="37"/>
        <v/>
      </c>
      <c r="M374" s="1" t="str">
        <f t="shared" si="40"/>
        <v/>
      </c>
      <c r="N374" s="2" t="str">
        <f t="shared" si="38"/>
        <v/>
      </c>
      <c r="O374" s="2" t="str">
        <f t="shared" si="39"/>
        <v/>
      </c>
      <c r="P374" s="2" t="str">
        <f t="shared" si="41"/>
        <v/>
      </c>
      <c r="S374" s="2"/>
      <c r="T374" s="2"/>
      <c r="U374" s="2"/>
      <c r="V374" s="2"/>
    </row>
    <row r="375" spans="10:22" x14ac:dyDescent="0.25">
      <c r="J375" t="str">
        <f t="shared" si="35"/>
        <v/>
      </c>
      <c r="K375" s="1" t="str">
        <f t="shared" si="36"/>
        <v/>
      </c>
      <c r="L375" s="1" t="str">
        <f t="shared" si="37"/>
        <v/>
      </c>
      <c r="M375" s="1" t="str">
        <f t="shared" si="40"/>
        <v/>
      </c>
      <c r="N375" s="2" t="str">
        <f t="shared" si="38"/>
        <v/>
      </c>
      <c r="O375" s="2" t="str">
        <f t="shared" si="39"/>
        <v/>
      </c>
      <c r="P375" s="2" t="str">
        <f t="shared" si="41"/>
        <v/>
      </c>
      <c r="S375" s="2"/>
      <c r="T375" s="2"/>
      <c r="U375" s="2"/>
      <c r="V375" s="2"/>
    </row>
    <row r="376" spans="10:22" x14ac:dyDescent="0.25">
      <c r="J376" t="str">
        <f t="shared" si="35"/>
        <v/>
      </c>
      <c r="K376" s="1" t="str">
        <f t="shared" si="36"/>
        <v/>
      </c>
      <c r="L376" s="1" t="str">
        <f t="shared" si="37"/>
        <v/>
      </c>
      <c r="M376" s="1" t="str">
        <f t="shared" si="40"/>
        <v/>
      </c>
      <c r="N376" s="2" t="str">
        <f t="shared" si="38"/>
        <v/>
      </c>
      <c r="O376" s="2" t="str">
        <f t="shared" si="39"/>
        <v/>
      </c>
      <c r="P376" s="2" t="str">
        <f t="shared" si="41"/>
        <v/>
      </c>
      <c r="S376" s="2"/>
      <c r="T376" s="2"/>
      <c r="U376" s="2"/>
      <c r="V376" s="2"/>
    </row>
    <row r="377" spans="10:22" x14ac:dyDescent="0.25">
      <c r="J377" t="str">
        <f t="shared" si="35"/>
        <v/>
      </c>
      <c r="K377" s="1" t="str">
        <f t="shared" si="36"/>
        <v/>
      </c>
      <c r="L377" s="1" t="str">
        <f t="shared" si="37"/>
        <v/>
      </c>
      <c r="M377" s="1" t="str">
        <f t="shared" si="40"/>
        <v/>
      </c>
      <c r="N377" s="2" t="str">
        <f t="shared" si="38"/>
        <v/>
      </c>
      <c r="O377" s="2" t="str">
        <f t="shared" si="39"/>
        <v/>
      </c>
      <c r="P377" s="2" t="str">
        <f t="shared" si="41"/>
        <v/>
      </c>
      <c r="S377" s="2"/>
      <c r="T377" s="2"/>
      <c r="U377" s="2"/>
      <c r="V377" s="2"/>
    </row>
    <row r="378" spans="10:22" x14ac:dyDescent="0.25">
      <c r="J378" t="str">
        <f t="shared" si="35"/>
        <v/>
      </c>
      <c r="K378" s="1" t="str">
        <f t="shared" si="36"/>
        <v/>
      </c>
      <c r="L378" s="1" t="str">
        <f t="shared" si="37"/>
        <v/>
      </c>
      <c r="M378" s="1" t="str">
        <f t="shared" si="40"/>
        <v/>
      </c>
      <c r="N378" s="2" t="str">
        <f t="shared" si="38"/>
        <v/>
      </c>
      <c r="O378" s="2" t="str">
        <f t="shared" si="39"/>
        <v/>
      </c>
      <c r="P378" s="2" t="str">
        <f t="shared" si="41"/>
        <v/>
      </c>
      <c r="S378" s="2"/>
      <c r="T378" s="2"/>
      <c r="U378" s="2"/>
      <c r="V378" s="2"/>
    </row>
    <row r="379" spans="10:22" x14ac:dyDescent="0.25">
      <c r="J379" t="str">
        <f t="shared" si="35"/>
        <v/>
      </c>
      <c r="K379" s="1" t="str">
        <f t="shared" si="36"/>
        <v/>
      </c>
      <c r="L379" s="1" t="str">
        <f t="shared" si="37"/>
        <v/>
      </c>
      <c r="M379" s="1" t="str">
        <f t="shared" si="40"/>
        <v/>
      </c>
      <c r="N379" s="2" t="str">
        <f t="shared" si="38"/>
        <v/>
      </c>
      <c r="O379" s="2" t="str">
        <f t="shared" si="39"/>
        <v/>
      </c>
      <c r="P379" s="2" t="str">
        <f t="shared" si="41"/>
        <v/>
      </c>
      <c r="S379" s="2"/>
      <c r="T379" s="2"/>
      <c r="U379" s="2"/>
      <c r="V379" s="2"/>
    </row>
    <row r="380" spans="10:22" x14ac:dyDescent="0.25">
      <c r="J380" t="str">
        <f t="shared" si="35"/>
        <v/>
      </c>
      <c r="K380" s="1" t="str">
        <f t="shared" si="36"/>
        <v/>
      </c>
      <c r="L380" s="1" t="str">
        <f t="shared" si="37"/>
        <v/>
      </c>
      <c r="M380" s="1" t="str">
        <f t="shared" si="40"/>
        <v/>
      </c>
      <c r="N380" s="2" t="str">
        <f t="shared" si="38"/>
        <v/>
      </c>
      <c r="O380" s="2" t="str">
        <f t="shared" si="39"/>
        <v/>
      </c>
      <c r="P380" s="2" t="str">
        <f t="shared" si="41"/>
        <v/>
      </c>
      <c r="S380" s="2"/>
      <c r="T380" s="2"/>
      <c r="U380" s="2"/>
      <c r="V380" s="2"/>
    </row>
    <row r="381" spans="10:22" x14ac:dyDescent="0.25">
      <c r="J381" t="str">
        <f t="shared" si="35"/>
        <v/>
      </c>
      <c r="K381" s="1" t="str">
        <f t="shared" si="36"/>
        <v/>
      </c>
      <c r="L381" s="1" t="str">
        <f t="shared" si="37"/>
        <v/>
      </c>
      <c r="M381" s="1" t="str">
        <f t="shared" si="40"/>
        <v/>
      </c>
      <c r="N381" s="2" t="str">
        <f t="shared" si="38"/>
        <v/>
      </c>
      <c r="O381" s="2" t="str">
        <f t="shared" si="39"/>
        <v/>
      </c>
      <c r="P381" s="2" t="str">
        <f t="shared" si="41"/>
        <v/>
      </c>
      <c r="S381" s="2"/>
      <c r="T381" s="2"/>
      <c r="U381" s="2"/>
      <c r="V381" s="2"/>
    </row>
    <row r="382" spans="10:22" x14ac:dyDescent="0.25">
      <c r="J382" t="str">
        <f t="shared" si="35"/>
        <v/>
      </c>
      <c r="K382" s="1" t="str">
        <f t="shared" si="36"/>
        <v/>
      </c>
      <c r="L382" s="1" t="str">
        <f t="shared" si="37"/>
        <v/>
      </c>
      <c r="M382" s="1" t="str">
        <f t="shared" si="40"/>
        <v/>
      </c>
      <c r="N382" s="2" t="str">
        <f t="shared" si="38"/>
        <v/>
      </c>
      <c r="O382" s="2" t="str">
        <f t="shared" si="39"/>
        <v/>
      </c>
      <c r="P382" s="2" t="str">
        <f t="shared" si="41"/>
        <v/>
      </c>
      <c r="S382" s="2"/>
      <c r="T382" s="2"/>
      <c r="U382" s="2"/>
      <c r="V382" s="2"/>
    </row>
    <row r="383" spans="10:22" x14ac:dyDescent="0.25">
      <c r="J383" t="str">
        <f t="shared" si="35"/>
        <v/>
      </c>
      <c r="K383" s="1" t="str">
        <f t="shared" si="36"/>
        <v/>
      </c>
      <c r="L383" s="1" t="str">
        <f t="shared" si="37"/>
        <v/>
      </c>
      <c r="M383" s="1" t="str">
        <f t="shared" si="40"/>
        <v/>
      </c>
      <c r="N383" s="2" t="str">
        <f t="shared" si="38"/>
        <v/>
      </c>
      <c r="O383" s="2" t="str">
        <f t="shared" si="39"/>
        <v/>
      </c>
      <c r="P383" s="2" t="str">
        <f t="shared" si="41"/>
        <v/>
      </c>
      <c r="S383" s="2"/>
      <c r="T383" s="2"/>
      <c r="U383" s="2"/>
      <c r="V383" s="2"/>
    </row>
    <row r="384" spans="10:22" x14ac:dyDescent="0.25">
      <c r="J384" t="str">
        <f t="shared" si="35"/>
        <v/>
      </c>
      <c r="K384" s="1" t="str">
        <f t="shared" si="36"/>
        <v/>
      </c>
      <c r="L384" s="1" t="str">
        <f t="shared" si="37"/>
        <v/>
      </c>
      <c r="M384" s="1" t="str">
        <f t="shared" si="40"/>
        <v/>
      </c>
      <c r="N384" s="2" t="str">
        <f t="shared" si="38"/>
        <v/>
      </c>
      <c r="O384" s="2" t="str">
        <f t="shared" si="39"/>
        <v/>
      </c>
      <c r="P384" s="2" t="str">
        <f t="shared" si="41"/>
        <v/>
      </c>
      <c r="S384" s="2"/>
      <c r="T384" s="2"/>
      <c r="U384" s="2"/>
      <c r="V384" s="2"/>
    </row>
    <row r="385" spans="10:22" x14ac:dyDescent="0.25">
      <c r="J385" t="str">
        <f t="shared" si="35"/>
        <v/>
      </c>
      <c r="K385" s="1" t="str">
        <f t="shared" si="36"/>
        <v/>
      </c>
      <c r="L385" s="1" t="str">
        <f t="shared" si="37"/>
        <v/>
      </c>
      <c r="M385" s="1" t="str">
        <f t="shared" si="40"/>
        <v/>
      </c>
      <c r="N385" s="2" t="str">
        <f t="shared" si="38"/>
        <v/>
      </c>
      <c r="O385" s="2" t="str">
        <f t="shared" si="39"/>
        <v/>
      </c>
      <c r="P385" s="2" t="str">
        <f t="shared" si="41"/>
        <v/>
      </c>
      <c r="S385" s="2"/>
      <c r="T385" s="2"/>
      <c r="U385" s="2"/>
      <c r="V385" s="2"/>
    </row>
    <row r="386" spans="10:22" x14ac:dyDescent="0.25">
      <c r="J386" t="str">
        <f t="shared" si="35"/>
        <v/>
      </c>
      <c r="K386" s="1" t="str">
        <f t="shared" si="36"/>
        <v/>
      </c>
      <c r="L386" s="1" t="str">
        <f t="shared" si="37"/>
        <v/>
      </c>
      <c r="M386" s="1" t="str">
        <f t="shared" si="40"/>
        <v/>
      </c>
      <c r="N386" s="2" t="str">
        <f t="shared" si="38"/>
        <v/>
      </c>
      <c r="O386" s="2" t="str">
        <f t="shared" si="39"/>
        <v/>
      </c>
      <c r="P386" s="2" t="str">
        <f t="shared" si="41"/>
        <v/>
      </c>
      <c r="S386" s="2"/>
      <c r="T386" s="2"/>
      <c r="U386" s="2"/>
      <c r="V386" s="2"/>
    </row>
    <row r="387" spans="10:22" x14ac:dyDescent="0.25">
      <c r="J387" t="str">
        <f t="shared" si="35"/>
        <v/>
      </c>
      <c r="K387" s="1" t="str">
        <f t="shared" si="36"/>
        <v/>
      </c>
      <c r="L387" s="1" t="str">
        <f t="shared" si="37"/>
        <v/>
      </c>
      <c r="M387" s="1" t="str">
        <f t="shared" si="40"/>
        <v/>
      </c>
      <c r="N387" s="2" t="str">
        <f t="shared" si="38"/>
        <v/>
      </c>
      <c r="O387" s="2" t="str">
        <f t="shared" si="39"/>
        <v/>
      </c>
      <c r="P387" s="2" t="str">
        <f t="shared" si="41"/>
        <v/>
      </c>
      <c r="S387" s="2"/>
      <c r="T387" s="2"/>
      <c r="U387" s="2"/>
      <c r="V387" s="2"/>
    </row>
    <row r="388" spans="10:22" x14ac:dyDescent="0.25">
      <c r="J388" t="str">
        <f t="shared" si="35"/>
        <v/>
      </c>
      <c r="K388" s="1" t="str">
        <f t="shared" si="36"/>
        <v/>
      </c>
      <c r="L388" s="1" t="str">
        <f t="shared" si="37"/>
        <v/>
      </c>
      <c r="M388" s="1" t="str">
        <f t="shared" si="40"/>
        <v/>
      </c>
      <c r="N388" s="2" t="str">
        <f t="shared" si="38"/>
        <v/>
      </c>
      <c r="O388" s="2" t="str">
        <f t="shared" si="39"/>
        <v/>
      </c>
      <c r="P388" s="2" t="str">
        <f t="shared" si="41"/>
        <v/>
      </c>
      <c r="S388" s="2"/>
      <c r="T388" s="2"/>
      <c r="U388" s="2"/>
      <c r="V388" s="2"/>
    </row>
    <row r="389" spans="10:22" x14ac:dyDescent="0.25">
      <c r="J389" t="str">
        <f t="shared" si="35"/>
        <v/>
      </c>
      <c r="K389" s="1" t="str">
        <f t="shared" si="36"/>
        <v/>
      </c>
      <c r="L389" s="1" t="str">
        <f t="shared" si="37"/>
        <v/>
      </c>
      <c r="M389" s="1" t="str">
        <f t="shared" si="40"/>
        <v/>
      </c>
      <c r="N389" s="2" t="str">
        <f t="shared" si="38"/>
        <v/>
      </c>
      <c r="O389" s="2" t="str">
        <f t="shared" si="39"/>
        <v/>
      </c>
      <c r="P389" s="2" t="str">
        <f t="shared" si="41"/>
        <v/>
      </c>
      <c r="S389" s="2"/>
      <c r="T389" s="2"/>
      <c r="U389" s="2"/>
      <c r="V389" s="2"/>
    </row>
    <row r="390" spans="10:22" x14ac:dyDescent="0.25">
      <c r="J390" t="str">
        <f t="shared" si="35"/>
        <v/>
      </c>
      <c r="K390" s="1" t="str">
        <f t="shared" si="36"/>
        <v/>
      </c>
      <c r="L390" s="1" t="str">
        <f t="shared" si="37"/>
        <v/>
      </c>
      <c r="M390" s="1" t="str">
        <f t="shared" si="40"/>
        <v/>
      </c>
      <c r="N390" s="2" t="str">
        <f t="shared" si="38"/>
        <v/>
      </c>
      <c r="O390" s="2" t="str">
        <f t="shared" si="39"/>
        <v/>
      </c>
      <c r="P390" s="2" t="str">
        <f t="shared" si="41"/>
        <v/>
      </c>
      <c r="S390" s="2"/>
      <c r="T390" s="2"/>
      <c r="U390" s="2"/>
      <c r="V390" s="2"/>
    </row>
    <row r="391" spans="10:22" x14ac:dyDescent="0.25">
      <c r="J391" t="str">
        <f t="shared" si="35"/>
        <v/>
      </c>
      <c r="K391" s="1" t="str">
        <f t="shared" si="36"/>
        <v/>
      </c>
      <c r="L391" s="1" t="str">
        <f t="shared" si="37"/>
        <v/>
      </c>
      <c r="M391" s="1" t="str">
        <f t="shared" si="40"/>
        <v/>
      </c>
      <c r="N391" s="2" t="str">
        <f t="shared" si="38"/>
        <v/>
      </c>
      <c r="O391" s="2" t="str">
        <f t="shared" si="39"/>
        <v/>
      </c>
      <c r="P391" s="2" t="str">
        <f t="shared" si="41"/>
        <v/>
      </c>
      <c r="S391" s="2"/>
      <c r="T391" s="2"/>
      <c r="U391" s="2"/>
      <c r="V391" s="2"/>
    </row>
    <row r="392" spans="10:22" x14ac:dyDescent="0.25">
      <c r="J392" t="str">
        <f t="shared" si="35"/>
        <v/>
      </c>
      <c r="K392" s="1" t="str">
        <f t="shared" si="36"/>
        <v/>
      </c>
      <c r="L392" s="1" t="str">
        <f t="shared" si="37"/>
        <v/>
      </c>
      <c r="M392" s="1" t="str">
        <f t="shared" si="40"/>
        <v/>
      </c>
      <c r="N392" s="2" t="str">
        <f t="shared" si="38"/>
        <v/>
      </c>
      <c r="O392" s="2" t="str">
        <f t="shared" si="39"/>
        <v/>
      </c>
      <c r="P392" s="2" t="str">
        <f t="shared" si="41"/>
        <v/>
      </c>
      <c r="S392" s="2"/>
      <c r="T392" s="2"/>
      <c r="U392" s="2"/>
      <c r="V392" s="2"/>
    </row>
    <row r="393" spans="10:22" x14ac:dyDescent="0.25">
      <c r="J393" t="str">
        <f t="shared" ref="J393:J456" si="42">IF(J392="","",IF(J392+1&gt;=$B$17*12,"",J392+1))</f>
        <v/>
      </c>
      <c r="K393" s="1" t="str">
        <f t="shared" ref="K393:K456" si="43">IF(J393="","",K392+($B$18*($B$20/12)))</f>
        <v/>
      </c>
      <c r="L393" s="1" t="str">
        <f t="shared" ref="L393:L456" si="44">IF(K393="","",L392+($B$19*($B$21/12)))</f>
        <v/>
      </c>
      <c r="M393" s="1" t="str">
        <f t="shared" si="40"/>
        <v/>
      </c>
      <c r="N393" s="2" t="str">
        <f t="shared" ref="N393:N456" si="45">IF(M393="","",((($M$8/$L$8)*($B$24+$B$23)*4320*(1-$B$30)*$B$18)/(K393))*((1+$B$22)^ROUNDDOWN($J393/12,0)))</f>
        <v/>
      </c>
      <c r="O393" s="2" t="str">
        <f t="shared" ref="O393:O456" si="46">IF(N393="","",IF($J393&lt;($B$32-$B$31)/30,M393/L393*($B$24+$B$23)*4320,IF($J393&lt;($B$33-$B$31)/30,M393/L393*($B$24*0.5+$B$23)*4320,IF($J393&lt;($B$34-$B$31)/30,M393/L393*($B$24*0.25+$B$23)*4320,M393/L393*($B$24*0.125+$B$23)*4320))))</f>
        <v/>
      </c>
      <c r="P393" s="2" t="str">
        <f t="shared" si="41"/>
        <v/>
      </c>
      <c r="S393" s="2"/>
      <c r="T393" s="2"/>
      <c r="U393" s="2"/>
      <c r="V393" s="2"/>
    </row>
    <row r="394" spans="10:22" x14ac:dyDescent="0.25">
      <c r="J394" t="str">
        <f t="shared" si="42"/>
        <v/>
      </c>
      <c r="K394" s="1" t="str">
        <f t="shared" si="43"/>
        <v/>
      </c>
      <c r="L394" s="1" t="str">
        <f t="shared" si="44"/>
        <v/>
      </c>
      <c r="M394" s="1" t="str">
        <f t="shared" ref="M394:M457" si="47">IF(L394="","",M393)</f>
        <v/>
      </c>
      <c r="N394" s="2" t="str">
        <f t="shared" si="45"/>
        <v/>
      </c>
      <c r="O394" s="2" t="str">
        <f t="shared" si="46"/>
        <v/>
      </c>
      <c r="P394" s="2" t="str">
        <f t="shared" ref="P394:P457" si="48">IF(O394="","",MAX(O394-N394,0))</f>
        <v/>
      </c>
      <c r="S394" s="2"/>
      <c r="T394" s="2"/>
      <c r="U394" s="2"/>
      <c r="V394" s="2"/>
    </row>
    <row r="395" spans="10:22" x14ac:dyDescent="0.25">
      <c r="J395" t="str">
        <f t="shared" si="42"/>
        <v/>
      </c>
      <c r="K395" s="1" t="str">
        <f t="shared" si="43"/>
        <v/>
      </c>
      <c r="L395" s="1" t="str">
        <f t="shared" si="44"/>
        <v/>
      </c>
      <c r="M395" s="1" t="str">
        <f t="shared" si="47"/>
        <v/>
      </c>
      <c r="N395" s="2" t="str">
        <f t="shared" si="45"/>
        <v/>
      </c>
      <c r="O395" s="2" t="str">
        <f t="shared" si="46"/>
        <v/>
      </c>
      <c r="P395" s="2" t="str">
        <f t="shared" si="48"/>
        <v/>
      </c>
      <c r="S395" s="2"/>
      <c r="T395" s="2"/>
      <c r="U395" s="2"/>
      <c r="V395" s="2"/>
    </row>
    <row r="396" spans="10:22" x14ac:dyDescent="0.25">
      <c r="J396" t="str">
        <f t="shared" si="42"/>
        <v/>
      </c>
      <c r="K396" s="1" t="str">
        <f t="shared" si="43"/>
        <v/>
      </c>
      <c r="L396" s="1" t="str">
        <f t="shared" si="44"/>
        <v/>
      </c>
      <c r="M396" s="1" t="str">
        <f t="shared" si="47"/>
        <v/>
      </c>
      <c r="N396" s="2" t="str">
        <f t="shared" si="45"/>
        <v/>
      </c>
      <c r="O396" s="2" t="str">
        <f t="shared" si="46"/>
        <v/>
      </c>
      <c r="P396" s="2" t="str">
        <f t="shared" si="48"/>
        <v/>
      </c>
      <c r="S396" s="2"/>
      <c r="T396" s="2"/>
      <c r="U396" s="2"/>
      <c r="V396" s="2"/>
    </row>
    <row r="397" spans="10:22" x14ac:dyDescent="0.25">
      <c r="J397" t="str">
        <f t="shared" si="42"/>
        <v/>
      </c>
      <c r="K397" s="1" t="str">
        <f t="shared" si="43"/>
        <v/>
      </c>
      <c r="L397" s="1" t="str">
        <f t="shared" si="44"/>
        <v/>
      </c>
      <c r="M397" s="1" t="str">
        <f t="shared" si="47"/>
        <v/>
      </c>
      <c r="N397" s="2" t="str">
        <f t="shared" si="45"/>
        <v/>
      </c>
      <c r="O397" s="2" t="str">
        <f t="shared" si="46"/>
        <v/>
      </c>
      <c r="P397" s="2" t="str">
        <f t="shared" si="48"/>
        <v/>
      </c>
      <c r="S397" s="2"/>
      <c r="T397" s="2"/>
      <c r="U397" s="2"/>
      <c r="V397" s="2"/>
    </row>
    <row r="398" spans="10:22" x14ac:dyDescent="0.25">
      <c r="J398" t="str">
        <f t="shared" si="42"/>
        <v/>
      </c>
      <c r="K398" s="1" t="str">
        <f t="shared" si="43"/>
        <v/>
      </c>
      <c r="L398" s="1" t="str">
        <f t="shared" si="44"/>
        <v/>
      </c>
      <c r="M398" s="1" t="str">
        <f t="shared" si="47"/>
        <v/>
      </c>
      <c r="N398" s="2" t="str">
        <f t="shared" si="45"/>
        <v/>
      </c>
      <c r="O398" s="2" t="str">
        <f t="shared" si="46"/>
        <v/>
      </c>
      <c r="P398" s="2" t="str">
        <f t="shared" si="48"/>
        <v/>
      </c>
      <c r="S398" s="2"/>
      <c r="T398" s="2"/>
      <c r="U398" s="2"/>
      <c r="V398" s="2"/>
    </row>
    <row r="399" spans="10:22" x14ac:dyDescent="0.25">
      <c r="J399" t="str">
        <f t="shared" si="42"/>
        <v/>
      </c>
      <c r="K399" s="1" t="str">
        <f t="shared" si="43"/>
        <v/>
      </c>
      <c r="L399" s="1" t="str">
        <f t="shared" si="44"/>
        <v/>
      </c>
      <c r="M399" s="1" t="str">
        <f t="shared" si="47"/>
        <v/>
      </c>
      <c r="N399" s="2" t="str">
        <f t="shared" si="45"/>
        <v/>
      </c>
      <c r="O399" s="2" t="str">
        <f t="shared" si="46"/>
        <v/>
      </c>
      <c r="P399" s="2" t="str">
        <f t="shared" si="48"/>
        <v/>
      </c>
      <c r="S399" s="2"/>
      <c r="T399" s="2"/>
      <c r="U399" s="2"/>
      <c r="V399" s="2"/>
    </row>
    <row r="400" spans="10:22" x14ac:dyDescent="0.25">
      <c r="J400" t="str">
        <f t="shared" si="42"/>
        <v/>
      </c>
      <c r="K400" s="1" t="str">
        <f t="shared" si="43"/>
        <v/>
      </c>
      <c r="L400" s="1" t="str">
        <f t="shared" si="44"/>
        <v/>
      </c>
      <c r="M400" s="1" t="str">
        <f t="shared" si="47"/>
        <v/>
      </c>
      <c r="N400" s="2" t="str">
        <f t="shared" si="45"/>
        <v/>
      </c>
      <c r="O400" s="2" t="str">
        <f t="shared" si="46"/>
        <v/>
      </c>
      <c r="P400" s="2" t="str">
        <f t="shared" si="48"/>
        <v/>
      </c>
      <c r="S400" s="2"/>
      <c r="T400" s="2"/>
      <c r="U400" s="2"/>
      <c r="V400" s="2"/>
    </row>
    <row r="401" spans="10:22" x14ac:dyDescent="0.25">
      <c r="J401" t="str">
        <f t="shared" si="42"/>
        <v/>
      </c>
      <c r="K401" s="1" t="str">
        <f t="shared" si="43"/>
        <v/>
      </c>
      <c r="L401" s="1" t="str">
        <f t="shared" si="44"/>
        <v/>
      </c>
      <c r="M401" s="1" t="str">
        <f t="shared" si="47"/>
        <v/>
      </c>
      <c r="N401" s="2" t="str">
        <f t="shared" si="45"/>
        <v/>
      </c>
      <c r="O401" s="2" t="str">
        <f t="shared" si="46"/>
        <v/>
      </c>
      <c r="P401" s="2" t="str">
        <f t="shared" si="48"/>
        <v/>
      </c>
      <c r="S401" s="2"/>
      <c r="T401" s="2"/>
      <c r="U401" s="2"/>
      <c r="V401" s="2"/>
    </row>
    <row r="402" spans="10:22" x14ac:dyDescent="0.25">
      <c r="J402" t="str">
        <f t="shared" si="42"/>
        <v/>
      </c>
      <c r="K402" s="1" t="str">
        <f t="shared" si="43"/>
        <v/>
      </c>
      <c r="L402" s="1" t="str">
        <f t="shared" si="44"/>
        <v/>
      </c>
      <c r="M402" s="1" t="str">
        <f t="shared" si="47"/>
        <v/>
      </c>
      <c r="N402" s="2" t="str">
        <f t="shared" si="45"/>
        <v/>
      </c>
      <c r="O402" s="2" t="str">
        <f t="shared" si="46"/>
        <v/>
      </c>
      <c r="P402" s="2" t="str">
        <f t="shared" si="48"/>
        <v/>
      </c>
      <c r="S402" s="2"/>
      <c r="T402" s="2"/>
      <c r="U402" s="2"/>
      <c r="V402" s="2"/>
    </row>
    <row r="403" spans="10:22" x14ac:dyDescent="0.25">
      <c r="J403" t="str">
        <f t="shared" si="42"/>
        <v/>
      </c>
      <c r="K403" s="1" t="str">
        <f t="shared" si="43"/>
        <v/>
      </c>
      <c r="L403" s="1" t="str">
        <f t="shared" si="44"/>
        <v/>
      </c>
      <c r="M403" s="1" t="str">
        <f t="shared" si="47"/>
        <v/>
      </c>
      <c r="N403" s="2" t="str">
        <f t="shared" si="45"/>
        <v/>
      </c>
      <c r="O403" s="2" t="str">
        <f t="shared" si="46"/>
        <v/>
      </c>
      <c r="P403" s="2" t="str">
        <f t="shared" si="48"/>
        <v/>
      </c>
      <c r="S403" s="2"/>
      <c r="T403" s="2"/>
      <c r="U403" s="2"/>
      <c r="V403" s="2"/>
    </row>
    <row r="404" spans="10:22" x14ac:dyDescent="0.25">
      <c r="J404" t="str">
        <f t="shared" si="42"/>
        <v/>
      </c>
      <c r="K404" s="1" t="str">
        <f t="shared" si="43"/>
        <v/>
      </c>
      <c r="L404" s="1" t="str">
        <f t="shared" si="44"/>
        <v/>
      </c>
      <c r="M404" s="1" t="str">
        <f t="shared" si="47"/>
        <v/>
      </c>
      <c r="N404" s="2" t="str">
        <f t="shared" si="45"/>
        <v/>
      </c>
      <c r="O404" s="2" t="str">
        <f t="shared" si="46"/>
        <v/>
      </c>
      <c r="P404" s="2" t="str">
        <f t="shared" si="48"/>
        <v/>
      </c>
      <c r="S404" s="2"/>
      <c r="T404" s="2"/>
      <c r="U404" s="2"/>
      <c r="V404" s="2"/>
    </row>
    <row r="405" spans="10:22" x14ac:dyDescent="0.25">
      <c r="J405" t="str">
        <f t="shared" si="42"/>
        <v/>
      </c>
      <c r="K405" s="1" t="str">
        <f t="shared" si="43"/>
        <v/>
      </c>
      <c r="L405" s="1" t="str">
        <f t="shared" si="44"/>
        <v/>
      </c>
      <c r="M405" s="1" t="str">
        <f t="shared" si="47"/>
        <v/>
      </c>
      <c r="N405" s="2" t="str">
        <f t="shared" si="45"/>
        <v/>
      </c>
      <c r="O405" s="2" t="str">
        <f t="shared" si="46"/>
        <v/>
      </c>
      <c r="P405" s="2" t="str">
        <f t="shared" si="48"/>
        <v/>
      </c>
      <c r="S405" s="2"/>
      <c r="T405" s="2"/>
      <c r="U405" s="2"/>
      <c r="V405" s="2"/>
    </row>
    <row r="406" spans="10:22" x14ac:dyDescent="0.25">
      <c r="J406" t="str">
        <f t="shared" si="42"/>
        <v/>
      </c>
      <c r="K406" s="1" t="str">
        <f t="shared" si="43"/>
        <v/>
      </c>
      <c r="L406" s="1" t="str">
        <f t="shared" si="44"/>
        <v/>
      </c>
      <c r="M406" s="1" t="str">
        <f t="shared" si="47"/>
        <v/>
      </c>
      <c r="N406" s="2" t="str">
        <f t="shared" si="45"/>
        <v/>
      </c>
      <c r="O406" s="2" t="str">
        <f t="shared" si="46"/>
        <v/>
      </c>
      <c r="P406" s="2" t="str">
        <f t="shared" si="48"/>
        <v/>
      </c>
      <c r="S406" s="2"/>
      <c r="T406" s="2"/>
      <c r="U406" s="2"/>
      <c r="V406" s="2"/>
    </row>
    <row r="407" spans="10:22" x14ac:dyDescent="0.25">
      <c r="J407" t="str">
        <f t="shared" si="42"/>
        <v/>
      </c>
      <c r="K407" s="1" t="str">
        <f t="shared" si="43"/>
        <v/>
      </c>
      <c r="L407" s="1" t="str">
        <f t="shared" si="44"/>
        <v/>
      </c>
      <c r="M407" s="1" t="str">
        <f t="shared" si="47"/>
        <v/>
      </c>
      <c r="N407" s="2" t="str">
        <f t="shared" si="45"/>
        <v/>
      </c>
      <c r="O407" s="2" t="str">
        <f t="shared" si="46"/>
        <v/>
      </c>
      <c r="P407" s="2" t="str">
        <f t="shared" si="48"/>
        <v/>
      </c>
      <c r="S407" s="2"/>
      <c r="T407" s="2"/>
      <c r="U407" s="2"/>
      <c r="V407" s="2"/>
    </row>
    <row r="408" spans="10:22" x14ac:dyDescent="0.25">
      <c r="J408" t="str">
        <f t="shared" si="42"/>
        <v/>
      </c>
      <c r="K408" s="1" t="str">
        <f t="shared" si="43"/>
        <v/>
      </c>
      <c r="L408" s="1" t="str">
        <f t="shared" si="44"/>
        <v/>
      </c>
      <c r="M408" s="1" t="str">
        <f t="shared" si="47"/>
        <v/>
      </c>
      <c r="N408" s="2" t="str">
        <f t="shared" si="45"/>
        <v/>
      </c>
      <c r="O408" s="2" t="str">
        <f t="shared" si="46"/>
        <v/>
      </c>
      <c r="P408" s="2" t="str">
        <f t="shared" si="48"/>
        <v/>
      </c>
      <c r="S408" s="2"/>
      <c r="T408" s="2"/>
      <c r="U408" s="2"/>
      <c r="V408" s="2"/>
    </row>
    <row r="409" spans="10:22" x14ac:dyDescent="0.25">
      <c r="J409" t="str">
        <f t="shared" si="42"/>
        <v/>
      </c>
      <c r="K409" s="1" t="str">
        <f t="shared" si="43"/>
        <v/>
      </c>
      <c r="L409" s="1" t="str">
        <f t="shared" si="44"/>
        <v/>
      </c>
      <c r="M409" s="1" t="str">
        <f t="shared" si="47"/>
        <v/>
      </c>
      <c r="N409" s="2" t="str">
        <f t="shared" si="45"/>
        <v/>
      </c>
      <c r="O409" s="2" t="str">
        <f t="shared" si="46"/>
        <v/>
      </c>
      <c r="P409" s="2" t="str">
        <f t="shared" si="48"/>
        <v/>
      </c>
      <c r="S409" s="2"/>
      <c r="T409" s="2"/>
      <c r="U409" s="2"/>
      <c r="V409" s="2"/>
    </row>
    <row r="410" spans="10:22" x14ac:dyDescent="0.25">
      <c r="J410" t="str">
        <f t="shared" si="42"/>
        <v/>
      </c>
      <c r="K410" s="1" t="str">
        <f t="shared" si="43"/>
        <v/>
      </c>
      <c r="L410" s="1" t="str">
        <f t="shared" si="44"/>
        <v/>
      </c>
      <c r="M410" s="1" t="str">
        <f t="shared" si="47"/>
        <v/>
      </c>
      <c r="N410" s="2" t="str">
        <f t="shared" si="45"/>
        <v/>
      </c>
      <c r="O410" s="2" t="str">
        <f t="shared" si="46"/>
        <v/>
      </c>
      <c r="P410" s="2" t="str">
        <f t="shared" si="48"/>
        <v/>
      </c>
      <c r="S410" s="2"/>
      <c r="T410" s="2"/>
      <c r="U410" s="2"/>
      <c r="V410" s="2"/>
    </row>
    <row r="411" spans="10:22" x14ac:dyDescent="0.25">
      <c r="J411" t="str">
        <f t="shared" si="42"/>
        <v/>
      </c>
      <c r="K411" s="1" t="str">
        <f t="shared" si="43"/>
        <v/>
      </c>
      <c r="L411" s="1" t="str">
        <f t="shared" si="44"/>
        <v/>
      </c>
      <c r="M411" s="1" t="str">
        <f t="shared" si="47"/>
        <v/>
      </c>
      <c r="N411" s="2" t="str">
        <f t="shared" si="45"/>
        <v/>
      </c>
      <c r="O411" s="2" t="str">
        <f t="shared" si="46"/>
        <v/>
      </c>
      <c r="P411" s="2" t="str">
        <f t="shared" si="48"/>
        <v/>
      </c>
      <c r="S411" s="2"/>
      <c r="T411" s="2"/>
      <c r="U411" s="2"/>
      <c r="V411" s="2"/>
    </row>
    <row r="412" spans="10:22" x14ac:dyDescent="0.25">
      <c r="J412" t="str">
        <f t="shared" si="42"/>
        <v/>
      </c>
      <c r="K412" s="1" t="str">
        <f t="shared" si="43"/>
        <v/>
      </c>
      <c r="L412" s="1" t="str">
        <f t="shared" si="44"/>
        <v/>
      </c>
      <c r="M412" s="1" t="str">
        <f t="shared" si="47"/>
        <v/>
      </c>
      <c r="N412" s="2" t="str">
        <f t="shared" si="45"/>
        <v/>
      </c>
      <c r="O412" s="2" t="str">
        <f t="shared" si="46"/>
        <v/>
      </c>
      <c r="P412" s="2" t="str">
        <f t="shared" si="48"/>
        <v/>
      </c>
      <c r="S412" s="2"/>
      <c r="T412" s="2"/>
      <c r="U412" s="2"/>
      <c r="V412" s="2"/>
    </row>
    <row r="413" spans="10:22" x14ac:dyDescent="0.25">
      <c r="J413" t="str">
        <f t="shared" si="42"/>
        <v/>
      </c>
      <c r="K413" s="1" t="str">
        <f t="shared" si="43"/>
        <v/>
      </c>
      <c r="L413" s="1" t="str">
        <f t="shared" si="44"/>
        <v/>
      </c>
      <c r="M413" s="1" t="str">
        <f t="shared" si="47"/>
        <v/>
      </c>
      <c r="N413" s="2" t="str">
        <f t="shared" si="45"/>
        <v/>
      </c>
      <c r="O413" s="2" t="str">
        <f t="shared" si="46"/>
        <v/>
      </c>
      <c r="P413" s="2" t="str">
        <f t="shared" si="48"/>
        <v/>
      </c>
      <c r="S413" s="2"/>
      <c r="T413" s="2"/>
      <c r="U413" s="2"/>
      <c r="V413" s="2"/>
    </row>
    <row r="414" spans="10:22" x14ac:dyDescent="0.25">
      <c r="J414" t="str">
        <f t="shared" si="42"/>
        <v/>
      </c>
      <c r="K414" s="1" t="str">
        <f t="shared" si="43"/>
        <v/>
      </c>
      <c r="L414" s="1" t="str">
        <f t="shared" si="44"/>
        <v/>
      </c>
      <c r="M414" s="1" t="str">
        <f t="shared" si="47"/>
        <v/>
      </c>
      <c r="N414" s="2" t="str">
        <f t="shared" si="45"/>
        <v/>
      </c>
      <c r="O414" s="2" t="str">
        <f t="shared" si="46"/>
        <v/>
      </c>
      <c r="P414" s="2" t="str">
        <f t="shared" si="48"/>
        <v/>
      </c>
      <c r="S414" s="2"/>
      <c r="T414" s="2"/>
      <c r="U414" s="2"/>
      <c r="V414" s="2"/>
    </row>
    <row r="415" spans="10:22" x14ac:dyDescent="0.25">
      <c r="J415" t="str">
        <f t="shared" si="42"/>
        <v/>
      </c>
      <c r="K415" s="1" t="str">
        <f t="shared" si="43"/>
        <v/>
      </c>
      <c r="L415" s="1" t="str">
        <f t="shared" si="44"/>
        <v/>
      </c>
      <c r="M415" s="1" t="str">
        <f t="shared" si="47"/>
        <v/>
      </c>
      <c r="N415" s="2" t="str">
        <f t="shared" si="45"/>
        <v/>
      </c>
      <c r="O415" s="2" t="str">
        <f t="shared" si="46"/>
        <v/>
      </c>
      <c r="P415" s="2" t="str">
        <f t="shared" si="48"/>
        <v/>
      </c>
      <c r="S415" s="2"/>
      <c r="T415" s="2"/>
      <c r="U415" s="2"/>
      <c r="V415" s="2"/>
    </row>
    <row r="416" spans="10:22" x14ac:dyDescent="0.25">
      <c r="J416" t="str">
        <f t="shared" si="42"/>
        <v/>
      </c>
      <c r="K416" s="1" t="str">
        <f t="shared" si="43"/>
        <v/>
      </c>
      <c r="L416" s="1" t="str">
        <f t="shared" si="44"/>
        <v/>
      </c>
      <c r="M416" s="1" t="str">
        <f t="shared" si="47"/>
        <v/>
      </c>
      <c r="N416" s="2" t="str">
        <f t="shared" si="45"/>
        <v/>
      </c>
      <c r="O416" s="2" t="str">
        <f t="shared" si="46"/>
        <v/>
      </c>
      <c r="P416" s="2" t="str">
        <f t="shared" si="48"/>
        <v/>
      </c>
      <c r="S416" s="2"/>
      <c r="T416" s="2"/>
      <c r="U416" s="2"/>
      <c r="V416" s="2"/>
    </row>
    <row r="417" spans="10:22" x14ac:dyDescent="0.25">
      <c r="J417" t="str">
        <f t="shared" si="42"/>
        <v/>
      </c>
      <c r="K417" s="1" t="str">
        <f t="shared" si="43"/>
        <v/>
      </c>
      <c r="L417" s="1" t="str">
        <f t="shared" si="44"/>
        <v/>
      </c>
      <c r="M417" s="1" t="str">
        <f t="shared" si="47"/>
        <v/>
      </c>
      <c r="N417" s="2" t="str">
        <f t="shared" si="45"/>
        <v/>
      </c>
      <c r="O417" s="2" t="str">
        <f t="shared" si="46"/>
        <v/>
      </c>
      <c r="P417" s="2" t="str">
        <f t="shared" si="48"/>
        <v/>
      </c>
      <c r="S417" s="2"/>
      <c r="T417" s="2"/>
      <c r="U417" s="2"/>
      <c r="V417" s="2"/>
    </row>
    <row r="418" spans="10:22" x14ac:dyDescent="0.25">
      <c r="J418" t="str">
        <f t="shared" si="42"/>
        <v/>
      </c>
      <c r="K418" s="1" t="str">
        <f t="shared" si="43"/>
        <v/>
      </c>
      <c r="L418" s="1" t="str">
        <f t="shared" si="44"/>
        <v/>
      </c>
      <c r="M418" s="1" t="str">
        <f t="shared" si="47"/>
        <v/>
      </c>
      <c r="N418" s="2" t="str">
        <f t="shared" si="45"/>
        <v/>
      </c>
      <c r="O418" s="2" t="str">
        <f t="shared" si="46"/>
        <v/>
      </c>
      <c r="P418" s="2" t="str">
        <f t="shared" si="48"/>
        <v/>
      </c>
      <c r="S418" s="2"/>
      <c r="T418" s="2"/>
      <c r="U418" s="2"/>
      <c r="V418" s="2"/>
    </row>
    <row r="419" spans="10:22" x14ac:dyDescent="0.25">
      <c r="J419" t="str">
        <f t="shared" si="42"/>
        <v/>
      </c>
      <c r="K419" s="1" t="str">
        <f t="shared" si="43"/>
        <v/>
      </c>
      <c r="L419" s="1" t="str">
        <f t="shared" si="44"/>
        <v/>
      </c>
      <c r="M419" s="1" t="str">
        <f t="shared" si="47"/>
        <v/>
      </c>
      <c r="N419" s="2" t="str">
        <f t="shared" si="45"/>
        <v/>
      </c>
      <c r="O419" s="2" t="str">
        <f t="shared" si="46"/>
        <v/>
      </c>
      <c r="P419" s="2" t="str">
        <f t="shared" si="48"/>
        <v/>
      </c>
      <c r="S419" s="2"/>
      <c r="T419" s="2"/>
      <c r="U419" s="2"/>
      <c r="V419" s="2"/>
    </row>
    <row r="420" spans="10:22" x14ac:dyDescent="0.25">
      <c r="J420" t="str">
        <f t="shared" si="42"/>
        <v/>
      </c>
      <c r="K420" s="1" t="str">
        <f t="shared" si="43"/>
        <v/>
      </c>
      <c r="L420" s="1" t="str">
        <f t="shared" si="44"/>
        <v/>
      </c>
      <c r="M420" s="1" t="str">
        <f t="shared" si="47"/>
        <v/>
      </c>
      <c r="N420" s="2" t="str">
        <f t="shared" si="45"/>
        <v/>
      </c>
      <c r="O420" s="2" t="str">
        <f t="shared" si="46"/>
        <v/>
      </c>
      <c r="P420" s="2" t="str">
        <f t="shared" si="48"/>
        <v/>
      </c>
      <c r="S420" s="2"/>
      <c r="T420" s="2"/>
      <c r="U420" s="2"/>
      <c r="V420" s="2"/>
    </row>
    <row r="421" spans="10:22" x14ac:dyDescent="0.25">
      <c r="J421" t="str">
        <f t="shared" si="42"/>
        <v/>
      </c>
      <c r="K421" s="1" t="str">
        <f t="shared" si="43"/>
        <v/>
      </c>
      <c r="L421" s="1" t="str">
        <f t="shared" si="44"/>
        <v/>
      </c>
      <c r="M421" s="1" t="str">
        <f t="shared" si="47"/>
        <v/>
      </c>
      <c r="N421" s="2" t="str">
        <f t="shared" si="45"/>
        <v/>
      </c>
      <c r="O421" s="2" t="str">
        <f t="shared" si="46"/>
        <v/>
      </c>
      <c r="P421" s="2" t="str">
        <f t="shared" si="48"/>
        <v/>
      </c>
      <c r="S421" s="2"/>
      <c r="T421" s="2"/>
      <c r="U421" s="2"/>
      <c r="V421" s="2"/>
    </row>
    <row r="422" spans="10:22" x14ac:dyDescent="0.25">
      <c r="J422" t="str">
        <f t="shared" si="42"/>
        <v/>
      </c>
      <c r="K422" s="1" t="str">
        <f t="shared" si="43"/>
        <v/>
      </c>
      <c r="L422" s="1" t="str">
        <f t="shared" si="44"/>
        <v/>
      </c>
      <c r="M422" s="1" t="str">
        <f t="shared" si="47"/>
        <v/>
      </c>
      <c r="N422" s="2" t="str">
        <f t="shared" si="45"/>
        <v/>
      </c>
      <c r="O422" s="2" t="str">
        <f t="shared" si="46"/>
        <v/>
      </c>
      <c r="P422" s="2" t="str">
        <f t="shared" si="48"/>
        <v/>
      </c>
      <c r="S422" s="2"/>
      <c r="T422" s="2"/>
      <c r="U422" s="2"/>
      <c r="V422" s="2"/>
    </row>
    <row r="423" spans="10:22" x14ac:dyDescent="0.25">
      <c r="J423" t="str">
        <f t="shared" si="42"/>
        <v/>
      </c>
      <c r="K423" s="1" t="str">
        <f t="shared" si="43"/>
        <v/>
      </c>
      <c r="L423" s="1" t="str">
        <f t="shared" si="44"/>
        <v/>
      </c>
      <c r="M423" s="1" t="str">
        <f t="shared" si="47"/>
        <v/>
      </c>
      <c r="N423" s="2" t="str">
        <f t="shared" si="45"/>
        <v/>
      </c>
      <c r="O423" s="2" t="str">
        <f t="shared" si="46"/>
        <v/>
      </c>
      <c r="P423" s="2" t="str">
        <f t="shared" si="48"/>
        <v/>
      </c>
      <c r="S423" s="2"/>
      <c r="T423" s="2"/>
      <c r="U423" s="2"/>
      <c r="V423" s="2"/>
    </row>
    <row r="424" spans="10:22" x14ac:dyDescent="0.25">
      <c r="J424" t="str">
        <f t="shared" si="42"/>
        <v/>
      </c>
      <c r="K424" s="1" t="str">
        <f t="shared" si="43"/>
        <v/>
      </c>
      <c r="L424" s="1" t="str">
        <f t="shared" si="44"/>
        <v/>
      </c>
      <c r="M424" s="1" t="str">
        <f t="shared" si="47"/>
        <v/>
      </c>
      <c r="N424" s="2" t="str">
        <f t="shared" si="45"/>
        <v/>
      </c>
      <c r="O424" s="2" t="str">
        <f t="shared" si="46"/>
        <v/>
      </c>
      <c r="P424" s="2" t="str">
        <f t="shared" si="48"/>
        <v/>
      </c>
      <c r="S424" s="2"/>
      <c r="T424" s="2"/>
      <c r="U424" s="2"/>
      <c r="V424" s="2"/>
    </row>
    <row r="425" spans="10:22" x14ac:dyDescent="0.25">
      <c r="J425" t="str">
        <f t="shared" si="42"/>
        <v/>
      </c>
      <c r="K425" s="1" t="str">
        <f t="shared" si="43"/>
        <v/>
      </c>
      <c r="L425" s="1" t="str">
        <f t="shared" si="44"/>
        <v/>
      </c>
      <c r="M425" s="1" t="str">
        <f t="shared" si="47"/>
        <v/>
      </c>
      <c r="N425" s="2" t="str">
        <f t="shared" si="45"/>
        <v/>
      </c>
      <c r="O425" s="2" t="str">
        <f t="shared" si="46"/>
        <v/>
      </c>
      <c r="P425" s="2" t="str">
        <f t="shared" si="48"/>
        <v/>
      </c>
      <c r="S425" s="2"/>
      <c r="T425" s="2"/>
      <c r="U425" s="2"/>
      <c r="V425" s="2"/>
    </row>
    <row r="426" spans="10:22" x14ac:dyDescent="0.25">
      <c r="J426" t="str">
        <f t="shared" si="42"/>
        <v/>
      </c>
      <c r="K426" s="1" t="str">
        <f t="shared" si="43"/>
        <v/>
      </c>
      <c r="L426" s="1" t="str">
        <f t="shared" si="44"/>
        <v/>
      </c>
      <c r="M426" s="1" t="str">
        <f t="shared" si="47"/>
        <v/>
      </c>
      <c r="N426" s="2" t="str">
        <f t="shared" si="45"/>
        <v/>
      </c>
      <c r="O426" s="2" t="str">
        <f t="shared" si="46"/>
        <v/>
      </c>
      <c r="P426" s="2" t="str">
        <f t="shared" si="48"/>
        <v/>
      </c>
      <c r="S426" s="2"/>
      <c r="T426" s="2"/>
      <c r="U426" s="2"/>
      <c r="V426" s="2"/>
    </row>
    <row r="427" spans="10:22" x14ac:dyDescent="0.25">
      <c r="J427" t="str">
        <f t="shared" si="42"/>
        <v/>
      </c>
      <c r="K427" s="1" t="str">
        <f t="shared" si="43"/>
        <v/>
      </c>
      <c r="L427" s="1" t="str">
        <f t="shared" si="44"/>
        <v/>
      </c>
      <c r="M427" s="1" t="str">
        <f t="shared" si="47"/>
        <v/>
      </c>
      <c r="N427" s="2" t="str">
        <f t="shared" si="45"/>
        <v/>
      </c>
      <c r="O427" s="2" t="str">
        <f t="shared" si="46"/>
        <v/>
      </c>
      <c r="P427" s="2" t="str">
        <f t="shared" si="48"/>
        <v/>
      </c>
      <c r="S427" s="2"/>
      <c r="T427" s="2"/>
      <c r="U427" s="2"/>
      <c r="V427" s="2"/>
    </row>
    <row r="428" spans="10:22" x14ac:dyDescent="0.25">
      <c r="J428" t="str">
        <f t="shared" si="42"/>
        <v/>
      </c>
      <c r="K428" s="1" t="str">
        <f t="shared" si="43"/>
        <v/>
      </c>
      <c r="L428" s="1" t="str">
        <f t="shared" si="44"/>
        <v/>
      </c>
      <c r="M428" s="1" t="str">
        <f t="shared" si="47"/>
        <v/>
      </c>
      <c r="N428" s="2" t="str">
        <f t="shared" si="45"/>
        <v/>
      </c>
      <c r="O428" s="2" t="str">
        <f t="shared" si="46"/>
        <v/>
      </c>
      <c r="P428" s="2" t="str">
        <f t="shared" si="48"/>
        <v/>
      </c>
      <c r="S428" s="2"/>
      <c r="T428" s="2"/>
      <c r="U428" s="2"/>
      <c r="V428" s="2"/>
    </row>
    <row r="429" spans="10:22" x14ac:dyDescent="0.25">
      <c r="J429" t="str">
        <f t="shared" si="42"/>
        <v/>
      </c>
      <c r="K429" s="1" t="str">
        <f t="shared" si="43"/>
        <v/>
      </c>
      <c r="L429" s="1" t="str">
        <f t="shared" si="44"/>
        <v/>
      </c>
      <c r="M429" s="1" t="str">
        <f t="shared" si="47"/>
        <v/>
      </c>
      <c r="N429" s="2" t="str">
        <f t="shared" si="45"/>
        <v/>
      </c>
      <c r="O429" s="2" t="str">
        <f t="shared" si="46"/>
        <v/>
      </c>
      <c r="P429" s="2" t="str">
        <f t="shared" si="48"/>
        <v/>
      </c>
      <c r="S429" s="2"/>
      <c r="T429" s="2"/>
      <c r="U429" s="2"/>
      <c r="V429" s="2"/>
    </row>
    <row r="430" spans="10:22" x14ac:dyDescent="0.25">
      <c r="J430" t="str">
        <f t="shared" si="42"/>
        <v/>
      </c>
      <c r="K430" s="1" t="str">
        <f t="shared" si="43"/>
        <v/>
      </c>
      <c r="L430" s="1" t="str">
        <f t="shared" si="44"/>
        <v/>
      </c>
      <c r="M430" s="1" t="str">
        <f t="shared" si="47"/>
        <v/>
      </c>
      <c r="N430" s="2" t="str">
        <f t="shared" si="45"/>
        <v/>
      </c>
      <c r="O430" s="2" t="str">
        <f t="shared" si="46"/>
        <v/>
      </c>
      <c r="P430" s="2" t="str">
        <f t="shared" si="48"/>
        <v/>
      </c>
      <c r="S430" s="2"/>
      <c r="T430" s="2"/>
      <c r="U430" s="2"/>
      <c r="V430" s="2"/>
    </row>
    <row r="431" spans="10:22" x14ac:dyDescent="0.25">
      <c r="J431" t="str">
        <f t="shared" si="42"/>
        <v/>
      </c>
      <c r="K431" s="1" t="str">
        <f t="shared" si="43"/>
        <v/>
      </c>
      <c r="L431" s="1" t="str">
        <f t="shared" si="44"/>
        <v/>
      </c>
      <c r="M431" s="1" t="str">
        <f t="shared" si="47"/>
        <v/>
      </c>
      <c r="N431" s="2" t="str">
        <f t="shared" si="45"/>
        <v/>
      </c>
      <c r="O431" s="2" t="str">
        <f t="shared" si="46"/>
        <v/>
      </c>
      <c r="P431" s="2" t="str">
        <f t="shared" si="48"/>
        <v/>
      </c>
      <c r="S431" s="2"/>
      <c r="T431" s="2"/>
      <c r="U431" s="2"/>
      <c r="V431" s="2"/>
    </row>
    <row r="432" spans="10:22" x14ac:dyDescent="0.25">
      <c r="J432" t="str">
        <f t="shared" si="42"/>
        <v/>
      </c>
      <c r="K432" s="1" t="str">
        <f t="shared" si="43"/>
        <v/>
      </c>
      <c r="L432" s="1" t="str">
        <f t="shared" si="44"/>
        <v/>
      </c>
      <c r="M432" s="1" t="str">
        <f t="shared" si="47"/>
        <v/>
      </c>
      <c r="N432" s="2" t="str">
        <f t="shared" si="45"/>
        <v/>
      </c>
      <c r="O432" s="2" t="str">
        <f t="shared" si="46"/>
        <v/>
      </c>
      <c r="P432" s="2" t="str">
        <f t="shared" si="48"/>
        <v/>
      </c>
      <c r="S432" s="2"/>
      <c r="T432" s="2"/>
      <c r="U432" s="2"/>
      <c r="V432" s="2"/>
    </row>
    <row r="433" spans="10:22" x14ac:dyDescent="0.25">
      <c r="J433" t="str">
        <f t="shared" si="42"/>
        <v/>
      </c>
      <c r="K433" s="1" t="str">
        <f t="shared" si="43"/>
        <v/>
      </c>
      <c r="L433" s="1" t="str">
        <f t="shared" si="44"/>
        <v/>
      </c>
      <c r="M433" s="1" t="str">
        <f t="shared" si="47"/>
        <v/>
      </c>
      <c r="N433" s="2" t="str">
        <f t="shared" si="45"/>
        <v/>
      </c>
      <c r="O433" s="2" t="str">
        <f t="shared" si="46"/>
        <v/>
      </c>
      <c r="P433" s="2" t="str">
        <f t="shared" si="48"/>
        <v/>
      </c>
      <c r="S433" s="2"/>
      <c r="T433" s="2"/>
      <c r="U433" s="2"/>
      <c r="V433" s="2"/>
    </row>
    <row r="434" spans="10:22" x14ac:dyDescent="0.25">
      <c r="J434" t="str">
        <f t="shared" si="42"/>
        <v/>
      </c>
      <c r="K434" s="1" t="str">
        <f t="shared" si="43"/>
        <v/>
      </c>
      <c r="L434" s="1" t="str">
        <f t="shared" si="44"/>
        <v/>
      </c>
      <c r="M434" s="1" t="str">
        <f t="shared" si="47"/>
        <v/>
      </c>
      <c r="N434" s="2" t="str">
        <f t="shared" si="45"/>
        <v/>
      </c>
      <c r="O434" s="2" t="str">
        <f t="shared" si="46"/>
        <v/>
      </c>
      <c r="P434" s="2" t="str">
        <f t="shared" si="48"/>
        <v/>
      </c>
      <c r="S434" s="2"/>
      <c r="T434" s="2"/>
      <c r="U434" s="2"/>
      <c r="V434" s="2"/>
    </row>
    <row r="435" spans="10:22" x14ac:dyDescent="0.25">
      <c r="J435" t="str">
        <f t="shared" si="42"/>
        <v/>
      </c>
      <c r="K435" s="1" t="str">
        <f t="shared" si="43"/>
        <v/>
      </c>
      <c r="L435" s="1" t="str">
        <f t="shared" si="44"/>
        <v/>
      </c>
      <c r="M435" s="1" t="str">
        <f t="shared" si="47"/>
        <v/>
      </c>
      <c r="N435" s="2" t="str">
        <f t="shared" si="45"/>
        <v/>
      </c>
      <c r="O435" s="2" t="str">
        <f t="shared" si="46"/>
        <v/>
      </c>
      <c r="P435" s="2" t="str">
        <f t="shared" si="48"/>
        <v/>
      </c>
      <c r="S435" s="2"/>
      <c r="T435" s="2"/>
      <c r="U435" s="2"/>
      <c r="V435" s="2"/>
    </row>
    <row r="436" spans="10:22" x14ac:dyDescent="0.25">
      <c r="J436" t="str">
        <f t="shared" si="42"/>
        <v/>
      </c>
      <c r="K436" s="1" t="str">
        <f t="shared" si="43"/>
        <v/>
      </c>
      <c r="L436" s="1" t="str">
        <f t="shared" si="44"/>
        <v/>
      </c>
      <c r="M436" s="1" t="str">
        <f t="shared" si="47"/>
        <v/>
      </c>
      <c r="N436" s="2" t="str">
        <f t="shared" si="45"/>
        <v/>
      </c>
      <c r="O436" s="2" t="str">
        <f t="shared" si="46"/>
        <v/>
      </c>
      <c r="P436" s="2" t="str">
        <f t="shared" si="48"/>
        <v/>
      </c>
      <c r="S436" s="2"/>
      <c r="T436" s="2"/>
      <c r="U436" s="2"/>
      <c r="V436" s="2"/>
    </row>
    <row r="437" spans="10:22" x14ac:dyDescent="0.25">
      <c r="J437" t="str">
        <f t="shared" si="42"/>
        <v/>
      </c>
      <c r="K437" s="1" t="str">
        <f t="shared" si="43"/>
        <v/>
      </c>
      <c r="L437" s="1" t="str">
        <f t="shared" si="44"/>
        <v/>
      </c>
      <c r="M437" s="1" t="str">
        <f t="shared" si="47"/>
        <v/>
      </c>
      <c r="N437" s="2" t="str">
        <f t="shared" si="45"/>
        <v/>
      </c>
      <c r="O437" s="2" t="str">
        <f t="shared" si="46"/>
        <v/>
      </c>
      <c r="P437" s="2" t="str">
        <f t="shared" si="48"/>
        <v/>
      </c>
      <c r="S437" s="2"/>
      <c r="T437" s="2"/>
      <c r="U437" s="2"/>
      <c r="V437" s="2"/>
    </row>
    <row r="438" spans="10:22" x14ac:dyDescent="0.25">
      <c r="J438" t="str">
        <f t="shared" si="42"/>
        <v/>
      </c>
      <c r="K438" s="1" t="str">
        <f t="shared" si="43"/>
        <v/>
      </c>
      <c r="L438" s="1" t="str">
        <f t="shared" si="44"/>
        <v/>
      </c>
      <c r="M438" s="1" t="str">
        <f t="shared" si="47"/>
        <v/>
      </c>
      <c r="N438" s="2" t="str">
        <f t="shared" si="45"/>
        <v/>
      </c>
      <c r="O438" s="2" t="str">
        <f t="shared" si="46"/>
        <v/>
      </c>
      <c r="P438" s="2" t="str">
        <f t="shared" si="48"/>
        <v/>
      </c>
      <c r="S438" s="2"/>
      <c r="T438" s="2"/>
      <c r="U438" s="2"/>
      <c r="V438" s="2"/>
    </row>
    <row r="439" spans="10:22" x14ac:dyDescent="0.25">
      <c r="J439" t="str">
        <f t="shared" si="42"/>
        <v/>
      </c>
      <c r="K439" s="1" t="str">
        <f t="shared" si="43"/>
        <v/>
      </c>
      <c r="L439" s="1" t="str">
        <f t="shared" si="44"/>
        <v/>
      </c>
      <c r="M439" s="1" t="str">
        <f t="shared" si="47"/>
        <v/>
      </c>
      <c r="N439" s="2" t="str">
        <f t="shared" si="45"/>
        <v/>
      </c>
      <c r="O439" s="2" t="str">
        <f t="shared" si="46"/>
        <v/>
      </c>
      <c r="P439" s="2" t="str">
        <f t="shared" si="48"/>
        <v/>
      </c>
      <c r="S439" s="2"/>
      <c r="T439" s="2"/>
      <c r="U439" s="2"/>
      <c r="V439" s="2"/>
    </row>
    <row r="440" spans="10:22" x14ac:dyDescent="0.25">
      <c r="J440" t="str">
        <f t="shared" si="42"/>
        <v/>
      </c>
      <c r="K440" s="1" t="str">
        <f t="shared" si="43"/>
        <v/>
      </c>
      <c r="L440" s="1" t="str">
        <f t="shared" si="44"/>
        <v/>
      </c>
      <c r="M440" s="1" t="str">
        <f t="shared" si="47"/>
        <v/>
      </c>
      <c r="N440" s="2" t="str">
        <f t="shared" si="45"/>
        <v/>
      </c>
      <c r="O440" s="2" t="str">
        <f t="shared" si="46"/>
        <v/>
      </c>
      <c r="P440" s="2" t="str">
        <f t="shared" si="48"/>
        <v/>
      </c>
      <c r="S440" s="2"/>
      <c r="T440" s="2"/>
      <c r="U440" s="2"/>
      <c r="V440" s="2"/>
    </row>
    <row r="441" spans="10:22" x14ac:dyDescent="0.25">
      <c r="J441" t="str">
        <f t="shared" si="42"/>
        <v/>
      </c>
      <c r="K441" s="1" t="str">
        <f t="shared" si="43"/>
        <v/>
      </c>
      <c r="L441" s="1" t="str">
        <f t="shared" si="44"/>
        <v/>
      </c>
      <c r="M441" s="1" t="str">
        <f t="shared" si="47"/>
        <v/>
      </c>
      <c r="N441" s="2" t="str">
        <f t="shared" si="45"/>
        <v/>
      </c>
      <c r="O441" s="2" t="str">
        <f t="shared" si="46"/>
        <v/>
      </c>
      <c r="P441" s="2" t="str">
        <f t="shared" si="48"/>
        <v/>
      </c>
      <c r="S441" s="2"/>
      <c r="T441" s="2"/>
      <c r="U441" s="2"/>
      <c r="V441" s="2"/>
    </row>
    <row r="442" spans="10:22" x14ac:dyDescent="0.25">
      <c r="J442" t="str">
        <f t="shared" si="42"/>
        <v/>
      </c>
      <c r="K442" s="1" t="str">
        <f t="shared" si="43"/>
        <v/>
      </c>
      <c r="L442" s="1" t="str">
        <f t="shared" si="44"/>
        <v/>
      </c>
      <c r="M442" s="1" t="str">
        <f t="shared" si="47"/>
        <v/>
      </c>
      <c r="N442" s="2" t="str">
        <f t="shared" si="45"/>
        <v/>
      </c>
      <c r="O442" s="2" t="str">
        <f t="shared" si="46"/>
        <v/>
      </c>
      <c r="P442" s="2" t="str">
        <f t="shared" si="48"/>
        <v/>
      </c>
      <c r="S442" s="2"/>
      <c r="T442" s="2"/>
      <c r="U442" s="2"/>
      <c r="V442" s="2"/>
    </row>
    <row r="443" spans="10:22" x14ac:dyDescent="0.25">
      <c r="J443" t="str">
        <f t="shared" si="42"/>
        <v/>
      </c>
      <c r="K443" s="1" t="str">
        <f t="shared" si="43"/>
        <v/>
      </c>
      <c r="L443" s="1" t="str">
        <f t="shared" si="44"/>
        <v/>
      </c>
      <c r="M443" s="1" t="str">
        <f t="shared" si="47"/>
        <v/>
      </c>
      <c r="N443" s="2" t="str">
        <f t="shared" si="45"/>
        <v/>
      </c>
      <c r="O443" s="2" t="str">
        <f t="shared" si="46"/>
        <v/>
      </c>
      <c r="P443" s="2" t="str">
        <f t="shared" si="48"/>
        <v/>
      </c>
      <c r="S443" s="2"/>
      <c r="T443" s="2"/>
      <c r="U443" s="2"/>
      <c r="V443" s="2"/>
    </row>
    <row r="444" spans="10:22" x14ac:dyDescent="0.25">
      <c r="J444" t="str">
        <f t="shared" si="42"/>
        <v/>
      </c>
      <c r="K444" s="1" t="str">
        <f t="shared" si="43"/>
        <v/>
      </c>
      <c r="L444" s="1" t="str">
        <f t="shared" si="44"/>
        <v/>
      </c>
      <c r="M444" s="1" t="str">
        <f t="shared" si="47"/>
        <v/>
      </c>
      <c r="N444" s="2" t="str">
        <f t="shared" si="45"/>
        <v/>
      </c>
      <c r="O444" s="2" t="str">
        <f t="shared" si="46"/>
        <v/>
      </c>
      <c r="P444" s="2" t="str">
        <f t="shared" si="48"/>
        <v/>
      </c>
      <c r="S444" s="2"/>
      <c r="T444" s="2"/>
      <c r="U444" s="2"/>
      <c r="V444" s="2"/>
    </row>
    <row r="445" spans="10:22" x14ac:dyDescent="0.25">
      <c r="J445" t="str">
        <f t="shared" si="42"/>
        <v/>
      </c>
      <c r="K445" s="1" t="str">
        <f t="shared" si="43"/>
        <v/>
      </c>
      <c r="L445" s="1" t="str">
        <f t="shared" si="44"/>
        <v/>
      </c>
      <c r="M445" s="1" t="str">
        <f t="shared" si="47"/>
        <v/>
      </c>
      <c r="N445" s="2" t="str">
        <f t="shared" si="45"/>
        <v/>
      </c>
      <c r="O445" s="2" t="str">
        <f t="shared" si="46"/>
        <v/>
      </c>
      <c r="P445" s="2" t="str">
        <f t="shared" si="48"/>
        <v/>
      </c>
      <c r="S445" s="2"/>
      <c r="T445" s="2"/>
      <c r="U445" s="2"/>
      <c r="V445" s="2"/>
    </row>
    <row r="446" spans="10:22" x14ac:dyDescent="0.25">
      <c r="J446" t="str">
        <f t="shared" si="42"/>
        <v/>
      </c>
      <c r="K446" s="1" t="str">
        <f t="shared" si="43"/>
        <v/>
      </c>
      <c r="L446" s="1" t="str">
        <f t="shared" si="44"/>
        <v/>
      </c>
      <c r="M446" s="1" t="str">
        <f t="shared" si="47"/>
        <v/>
      </c>
      <c r="N446" s="2" t="str">
        <f t="shared" si="45"/>
        <v/>
      </c>
      <c r="O446" s="2" t="str">
        <f t="shared" si="46"/>
        <v/>
      </c>
      <c r="P446" s="2" t="str">
        <f t="shared" si="48"/>
        <v/>
      </c>
      <c r="S446" s="2"/>
      <c r="T446" s="2"/>
      <c r="U446" s="2"/>
      <c r="V446" s="2"/>
    </row>
    <row r="447" spans="10:22" x14ac:dyDescent="0.25">
      <c r="J447" t="str">
        <f t="shared" si="42"/>
        <v/>
      </c>
      <c r="K447" s="1" t="str">
        <f t="shared" si="43"/>
        <v/>
      </c>
      <c r="L447" s="1" t="str">
        <f t="shared" si="44"/>
        <v/>
      </c>
      <c r="M447" s="1" t="str">
        <f t="shared" si="47"/>
        <v/>
      </c>
      <c r="N447" s="2" t="str">
        <f t="shared" si="45"/>
        <v/>
      </c>
      <c r="O447" s="2" t="str">
        <f t="shared" si="46"/>
        <v/>
      </c>
      <c r="P447" s="2" t="str">
        <f t="shared" si="48"/>
        <v/>
      </c>
      <c r="S447" s="2"/>
      <c r="T447" s="2"/>
      <c r="U447" s="2"/>
      <c r="V447" s="2"/>
    </row>
    <row r="448" spans="10:22" x14ac:dyDescent="0.25">
      <c r="J448" t="str">
        <f t="shared" si="42"/>
        <v/>
      </c>
      <c r="K448" s="1" t="str">
        <f t="shared" si="43"/>
        <v/>
      </c>
      <c r="L448" s="1" t="str">
        <f t="shared" si="44"/>
        <v/>
      </c>
      <c r="M448" s="1" t="str">
        <f t="shared" si="47"/>
        <v/>
      </c>
      <c r="N448" s="2" t="str">
        <f t="shared" si="45"/>
        <v/>
      </c>
      <c r="O448" s="2" t="str">
        <f t="shared" si="46"/>
        <v/>
      </c>
      <c r="P448" s="2" t="str">
        <f t="shared" si="48"/>
        <v/>
      </c>
      <c r="S448" s="2"/>
      <c r="T448" s="2"/>
      <c r="U448" s="2"/>
      <c r="V448" s="2"/>
    </row>
    <row r="449" spans="10:22" x14ac:dyDescent="0.25">
      <c r="J449" t="str">
        <f t="shared" si="42"/>
        <v/>
      </c>
      <c r="K449" s="1" t="str">
        <f t="shared" si="43"/>
        <v/>
      </c>
      <c r="L449" s="1" t="str">
        <f t="shared" si="44"/>
        <v/>
      </c>
      <c r="M449" s="1" t="str">
        <f t="shared" si="47"/>
        <v/>
      </c>
      <c r="N449" s="2" t="str">
        <f t="shared" si="45"/>
        <v/>
      </c>
      <c r="O449" s="2" t="str">
        <f t="shared" si="46"/>
        <v/>
      </c>
      <c r="P449" s="2" t="str">
        <f t="shared" si="48"/>
        <v/>
      </c>
      <c r="S449" s="2"/>
      <c r="T449" s="2"/>
      <c r="U449" s="2"/>
      <c r="V449" s="2"/>
    </row>
    <row r="450" spans="10:22" x14ac:dyDescent="0.25">
      <c r="J450" t="str">
        <f t="shared" si="42"/>
        <v/>
      </c>
      <c r="K450" s="1" t="str">
        <f t="shared" si="43"/>
        <v/>
      </c>
      <c r="L450" s="1" t="str">
        <f t="shared" si="44"/>
        <v/>
      </c>
      <c r="M450" s="1" t="str">
        <f t="shared" si="47"/>
        <v/>
      </c>
      <c r="N450" s="2" t="str">
        <f t="shared" si="45"/>
        <v/>
      </c>
      <c r="O450" s="2" t="str">
        <f t="shared" si="46"/>
        <v/>
      </c>
      <c r="P450" s="2" t="str">
        <f t="shared" si="48"/>
        <v/>
      </c>
      <c r="S450" s="2"/>
      <c r="T450" s="2"/>
      <c r="U450" s="2"/>
      <c r="V450" s="2"/>
    </row>
    <row r="451" spans="10:22" x14ac:dyDescent="0.25">
      <c r="J451" t="str">
        <f t="shared" si="42"/>
        <v/>
      </c>
      <c r="K451" s="1" t="str">
        <f t="shared" si="43"/>
        <v/>
      </c>
      <c r="L451" s="1" t="str">
        <f t="shared" si="44"/>
        <v/>
      </c>
      <c r="M451" s="1" t="str">
        <f t="shared" si="47"/>
        <v/>
      </c>
      <c r="N451" s="2" t="str">
        <f t="shared" si="45"/>
        <v/>
      </c>
      <c r="O451" s="2" t="str">
        <f t="shared" si="46"/>
        <v/>
      </c>
      <c r="P451" s="2" t="str">
        <f t="shared" si="48"/>
        <v/>
      </c>
      <c r="S451" s="2"/>
      <c r="T451" s="2"/>
      <c r="U451" s="2"/>
      <c r="V451" s="2"/>
    </row>
    <row r="452" spans="10:22" x14ac:dyDescent="0.25">
      <c r="J452" t="str">
        <f t="shared" si="42"/>
        <v/>
      </c>
      <c r="K452" s="1" t="str">
        <f t="shared" si="43"/>
        <v/>
      </c>
      <c r="L452" s="1" t="str">
        <f t="shared" si="44"/>
        <v/>
      </c>
      <c r="M452" s="1" t="str">
        <f t="shared" si="47"/>
        <v/>
      </c>
      <c r="N452" s="2" t="str">
        <f t="shared" si="45"/>
        <v/>
      </c>
      <c r="O452" s="2" t="str">
        <f t="shared" si="46"/>
        <v/>
      </c>
      <c r="P452" s="2" t="str">
        <f t="shared" si="48"/>
        <v/>
      </c>
      <c r="S452" s="2"/>
      <c r="T452" s="2"/>
      <c r="U452" s="2"/>
      <c r="V452" s="2"/>
    </row>
    <row r="453" spans="10:22" x14ac:dyDescent="0.25">
      <c r="J453" t="str">
        <f t="shared" si="42"/>
        <v/>
      </c>
      <c r="K453" s="1" t="str">
        <f t="shared" si="43"/>
        <v/>
      </c>
      <c r="L453" s="1" t="str">
        <f t="shared" si="44"/>
        <v/>
      </c>
      <c r="M453" s="1" t="str">
        <f t="shared" si="47"/>
        <v/>
      </c>
      <c r="N453" s="2" t="str">
        <f t="shared" si="45"/>
        <v/>
      </c>
      <c r="O453" s="2" t="str">
        <f t="shared" si="46"/>
        <v/>
      </c>
      <c r="P453" s="2" t="str">
        <f t="shared" si="48"/>
        <v/>
      </c>
      <c r="S453" s="2"/>
      <c r="T453" s="2"/>
      <c r="U453" s="2"/>
      <c r="V453" s="2"/>
    </row>
    <row r="454" spans="10:22" x14ac:dyDescent="0.25">
      <c r="J454" t="str">
        <f t="shared" si="42"/>
        <v/>
      </c>
      <c r="K454" s="1" t="str">
        <f t="shared" si="43"/>
        <v/>
      </c>
      <c r="L454" s="1" t="str">
        <f t="shared" si="44"/>
        <v/>
      </c>
      <c r="M454" s="1" t="str">
        <f t="shared" si="47"/>
        <v/>
      </c>
      <c r="N454" s="2" t="str">
        <f t="shared" si="45"/>
        <v/>
      </c>
      <c r="O454" s="2" t="str">
        <f t="shared" si="46"/>
        <v/>
      </c>
      <c r="P454" s="2" t="str">
        <f t="shared" si="48"/>
        <v/>
      </c>
      <c r="S454" s="2"/>
      <c r="T454" s="2"/>
      <c r="U454" s="2"/>
      <c r="V454" s="2"/>
    </row>
    <row r="455" spans="10:22" x14ac:dyDescent="0.25">
      <c r="J455" t="str">
        <f t="shared" si="42"/>
        <v/>
      </c>
      <c r="K455" s="1" t="str">
        <f t="shared" si="43"/>
        <v/>
      </c>
      <c r="L455" s="1" t="str">
        <f t="shared" si="44"/>
        <v/>
      </c>
      <c r="M455" s="1" t="str">
        <f t="shared" si="47"/>
        <v/>
      </c>
      <c r="N455" s="2" t="str">
        <f t="shared" si="45"/>
        <v/>
      </c>
      <c r="O455" s="2" t="str">
        <f t="shared" si="46"/>
        <v/>
      </c>
      <c r="P455" s="2" t="str">
        <f t="shared" si="48"/>
        <v/>
      </c>
      <c r="S455" s="2"/>
      <c r="T455" s="2"/>
      <c r="U455" s="2"/>
      <c r="V455" s="2"/>
    </row>
    <row r="456" spans="10:22" x14ac:dyDescent="0.25">
      <c r="J456" t="str">
        <f t="shared" si="42"/>
        <v/>
      </c>
      <c r="K456" s="1" t="str">
        <f t="shared" si="43"/>
        <v/>
      </c>
      <c r="L456" s="1" t="str">
        <f t="shared" si="44"/>
        <v/>
      </c>
      <c r="M456" s="1" t="str">
        <f t="shared" si="47"/>
        <v/>
      </c>
      <c r="N456" s="2" t="str">
        <f t="shared" si="45"/>
        <v/>
      </c>
      <c r="O456" s="2" t="str">
        <f t="shared" si="46"/>
        <v/>
      </c>
      <c r="P456" s="2" t="str">
        <f t="shared" si="48"/>
        <v/>
      </c>
      <c r="S456" s="2"/>
      <c r="T456" s="2"/>
      <c r="U456" s="2"/>
      <c r="V456" s="2"/>
    </row>
    <row r="457" spans="10:22" x14ac:dyDescent="0.25">
      <c r="J457" t="str">
        <f t="shared" ref="J457:J520" si="49">IF(J456="","",IF(J456+1&gt;=$B$17*12,"",J456+1))</f>
        <v/>
      </c>
      <c r="K457" s="1" t="str">
        <f t="shared" ref="K457:K520" si="50">IF(J457="","",K456+($B$18*($B$20/12)))</f>
        <v/>
      </c>
      <c r="L457" s="1" t="str">
        <f t="shared" ref="L457:L520" si="51">IF(K457="","",L456+($B$19*($B$21/12)))</f>
        <v/>
      </c>
      <c r="M457" s="1" t="str">
        <f t="shared" si="47"/>
        <v/>
      </c>
      <c r="N457" s="2" t="str">
        <f t="shared" ref="N457:N520" si="52">IF(M457="","",((($M$8/$L$8)*($B$24+$B$23)*4320*(1-$B$30)*$B$18)/(K457))*((1+$B$22)^ROUNDDOWN($J457/12,0)))</f>
        <v/>
      </c>
      <c r="O457" s="2" t="str">
        <f t="shared" ref="O457:O520" si="53">IF(N457="","",IF($J457&lt;($B$32-$B$31)/30,M457/L457*($B$24+$B$23)*4320,IF($J457&lt;($B$33-$B$31)/30,M457/L457*($B$24*0.5+$B$23)*4320,IF($J457&lt;($B$34-$B$31)/30,M457/L457*($B$24*0.25+$B$23)*4320,M457/L457*($B$24*0.125+$B$23)*4320))))</f>
        <v/>
      </c>
      <c r="P457" s="2" t="str">
        <f t="shared" si="48"/>
        <v/>
      </c>
      <c r="S457" s="2"/>
      <c r="T457" s="2"/>
      <c r="U457" s="2"/>
      <c r="V457" s="2"/>
    </row>
    <row r="458" spans="10:22" x14ac:dyDescent="0.25">
      <c r="J458" t="str">
        <f t="shared" si="49"/>
        <v/>
      </c>
      <c r="K458" s="1" t="str">
        <f t="shared" si="50"/>
        <v/>
      </c>
      <c r="L458" s="1" t="str">
        <f t="shared" si="51"/>
        <v/>
      </c>
      <c r="M458" s="1" t="str">
        <f t="shared" ref="M458:M521" si="54">IF(L458="","",M457)</f>
        <v/>
      </c>
      <c r="N458" s="2" t="str">
        <f t="shared" si="52"/>
        <v/>
      </c>
      <c r="O458" s="2" t="str">
        <f t="shared" si="53"/>
        <v/>
      </c>
      <c r="P458" s="2" t="str">
        <f t="shared" ref="P458:P521" si="55">IF(O458="","",MAX(O458-N458,0))</f>
        <v/>
      </c>
      <c r="S458" s="2"/>
      <c r="T458" s="2"/>
      <c r="U458" s="2"/>
      <c r="V458" s="2"/>
    </row>
    <row r="459" spans="10:22" x14ac:dyDescent="0.25">
      <c r="J459" t="str">
        <f t="shared" si="49"/>
        <v/>
      </c>
      <c r="K459" s="1" t="str">
        <f t="shared" si="50"/>
        <v/>
      </c>
      <c r="L459" s="1" t="str">
        <f t="shared" si="51"/>
        <v/>
      </c>
      <c r="M459" s="1" t="str">
        <f t="shared" si="54"/>
        <v/>
      </c>
      <c r="N459" s="2" t="str">
        <f t="shared" si="52"/>
        <v/>
      </c>
      <c r="O459" s="2" t="str">
        <f t="shared" si="53"/>
        <v/>
      </c>
      <c r="P459" s="2" t="str">
        <f t="shared" si="55"/>
        <v/>
      </c>
      <c r="S459" s="2"/>
      <c r="T459" s="2"/>
      <c r="U459" s="2"/>
      <c r="V459" s="2"/>
    </row>
    <row r="460" spans="10:22" x14ac:dyDescent="0.25">
      <c r="J460" t="str">
        <f t="shared" si="49"/>
        <v/>
      </c>
      <c r="K460" s="1" t="str">
        <f t="shared" si="50"/>
        <v/>
      </c>
      <c r="L460" s="1" t="str">
        <f t="shared" si="51"/>
        <v/>
      </c>
      <c r="M460" s="1" t="str">
        <f t="shared" si="54"/>
        <v/>
      </c>
      <c r="N460" s="2" t="str">
        <f t="shared" si="52"/>
        <v/>
      </c>
      <c r="O460" s="2" t="str">
        <f t="shared" si="53"/>
        <v/>
      </c>
      <c r="P460" s="2" t="str">
        <f t="shared" si="55"/>
        <v/>
      </c>
      <c r="S460" s="2"/>
      <c r="T460" s="2"/>
      <c r="U460" s="2"/>
      <c r="V460" s="2"/>
    </row>
    <row r="461" spans="10:22" x14ac:dyDescent="0.25">
      <c r="J461" t="str">
        <f t="shared" si="49"/>
        <v/>
      </c>
      <c r="K461" s="1" t="str">
        <f t="shared" si="50"/>
        <v/>
      </c>
      <c r="L461" s="1" t="str">
        <f t="shared" si="51"/>
        <v/>
      </c>
      <c r="M461" s="1" t="str">
        <f t="shared" si="54"/>
        <v/>
      </c>
      <c r="N461" s="2" t="str">
        <f t="shared" si="52"/>
        <v/>
      </c>
      <c r="O461" s="2" t="str">
        <f t="shared" si="53"/>
        <v/>
      </c>
      <c r="P461" s="2" t="str">
        <f t="shared" si="55"/>
        <v/>
      </c>
      <c r="S461" s="2"/>
      <c r="T461" s="2"/>
      <c r="U461" s="2"/>
      <c r="V461" s="2"/>
    </row>
    <row r="462" spans="10:22" x14ac:dyDescent="0.25">
      <c r="J462" t="str">
        <f t="shared" si="49"/>
        <v/>
      </c>
      <c r="K462" s="1" t="str">
        <f t="shared" si="50"/>
        <v/>
      </c>
      <c r="L462" s="1" t="str">
        <f t="shared" si="51"/>
        <v/>
      </c>
      <c r="M462" s="1" t="str">
        <f t="shared" si="54"/>
        <v/>
      </c>
      <c r="N462" s="2" t="str">
        <f t="shared" si="52"/>
        <v/>
      </c>
      <c r="O462" s="2" t="str">
        <f t="shared" si="53"/>
        <v/>
      </c>
      <c r="P462" s="2" t="str">
        <f t="shared" si="55"/>
        <v/>
      </c>
      <c r="S462" s="2"/>
      <c r="T462" s="2"/>
      <c r="U462" s="2"/>
      <c r="V462" s="2"/>
    </row>
    <row r="463" spans="10:22" x14ac:dyDescent="0.25">
      <c r="J463" t="str">
        <f t="shared" si="49"/>
        <v/>
      </c>
      <c r="K463" s="1" t="str">
        <f t="shared" si="50"/>
        <v/>
      </c>
      <c r="L463" s="1" t="str">
        <f t="shared" si="51"/>
        <v/>
      </c>
      <c r="M463" s="1" t="str">
        <f t="shared" si="54"/>
        <v/>
      </c>
      <c r="N463" s="2" t="str">
        <f t="shared" si="52"/>
        <v/>
      </c>
      <c r="O463" s="2" t="str">
        <f t="shared" si="53"/>
        <v/>
      </c>
      <c r="P463" s="2" t="str">
        <f t="shared" si="55"/>
        <v/>
      </c>
      <c r="S463" s="2"/>
      <c r="T463" s="2"/>
      <c r="U463" s="2"/>
      <c r="V463" s="2"/>
    </row>
    <row r="464" spans="10:22" x14ac:dyDescent="0.25">
      <c r="J464" t="str">
        <f t="shared" si="49"/>
        <v/>
      </c>
      <c r="K464" s="1" t="str">
        <f t="shared" si="50"/>
        <v/>
      </c>
      <c r="L464" s="1" t="str">
        <f t="shared" si="51"/>
        <v/>
      </c>
      <c r="M464" s="1" t="str">
        <f t="shared" si="54"/>
        <v/>
      </c>
      <c r="N464" s="2" t="str">
        <f t="shared" si="52"/>
        <v/>
      </c>
      <c r="O464" s="2" t="str">
        <f t="shared" si="53"/>
        <v/>
      </c>
      <c r="P464" s="2" t="str">
        <f t="shared" si="55"/>
        <v/>
      </c>
      <c r="S464" s="2"/>
      <c r="T464" s="2"/>
      <c r="U464" s="2"/>
      <c r="V464" s="2"/>
    </row>
    <row r="465" spans="10:22" x14ac:dyDescent="0.25">
      <c r="J465" t="str">
        <f t="shared" si="49"/>
        <v/>
      </c>
      <c r="K465" s="1" t="str">
        <f t="shared" si="50"/>
        <v/>
      </c>
      <c r="L465" s="1" t="str">
        <f t="shared" si="51"/>
        <v/>
      </c>
      <c r="M465" s="1" t="str">
        <f t="shared" si="54"/>
        <v/>
      </c>
      <c r="N465" s="2" t="str">
        <f t="shared" si="52"/>
        <v/>
      </c>
      <c r="O465" s="2" t="str">
        <f t="shared" si="53"/>
        <v/>
      </c>
      <c r="P465" s="2" t="str">
        <f t="shared" si="55"/>
        <v/>
      </c>
      <c r="S465" s="2"/>
      <c r="T465" s="2"/>
      <c r="U465" s="2"/>
      <c r="V465" s="2"/>
    </row>
    <row r="466" spans="10:22" x14ac:dyDescent="0.25">
      <c r="J466" t="str">
        <f t="shared" si="49"/>
        <v/>
      </c>
      <c r="K466" s="1" t="str">
        <f t="shared" si="50"/>
        <v/>
      </c>
      <c r="L466" s="1" t="str">
        <f t="shared" si="51"/>
        <v/>
      </c>
      <c r="M466" s="1" t="str">
        <f t="shared" si="54"/>
        <v/>
      </c>
      <c r="N466" s="2" t="str">
        <f t="shared" si="52"/>
        <v/>
      </c>
      <c r="O466" s="2" t="str">
        <f t="shared" si="53"/>
        <v/>
      </c>
      <c r="P466" s="2" t="str">
        <f t="shared" si="55"/>
        <v/>
      </c>
      <c r="S466" s="2"/>
      <c r="T466" s="2"/>
      <c r="U466" s="2"/>
      <c r="V466" s="2"/>
    </row>
    <row r="467" spans="10:22" x14ac:dyDescent="0.25">
      <c r="J467" t="str">
        <f t="shared" si="49"/>
        <v/>
      </c>
      <c r="K467" s="1" t="str">
        <f t="shared" si="50"/>
        <v/>
      </c>
      <c r="L467" s="1" t="str">
        <f t="shared" si="51"/>
        <v/>
      </c>
      <c r="M467" s="1" t="str">
        <f t="shared" si="54"/>
        <v/>
      </c>
      <c r="N467" s="2" t="str">
        <f t="shared" si="52"/>
        <v/>
      </c>
      <c r="O467" s="2" t="str">
        <f t="shared" si="53"/>
        <v/>
      </c>
      <c r="P467" s="2" t="str">
        <f t="shared" si="55"/>
        <v/>
      </c>
      <c r="S467" s="2"/>
      <c r="T467" s="2"/>
      <c r="U467" s="2"/>
      <c r="V467" s="2"/>
    </row>
    <row r="468" spans="10:22" x14ac:dyDescent="0.25">
      <c r="J468" t="str">
        <f t="shared" si="49"/>
        <v/>
      </c>
      <c r="K468" s="1" t="str">
        <f t="shared" si="50"/>
        <v/>
      </c>
      <c r="L468" s="1" t="str">
        <f t="shared" si="51"/>
        <v/>
      </c>
      <c r="M468" s="1" t="str">
        <f t="shared" si="54"/>
        <v/>
      </c>
      <c r="N468" s="2" t="str">
        <f t="shared" si="52"/>
        <v/>
      </c>
      <c r="O468" s="2" t="str">
        <f t="shared" si="53"/>
        <v/>
      </c>
      <c r="P468" s="2" t="str">
        <f t="shared" si="55"/>
        <v/>
      </c>
      <c r="S468" s="2"/>
      <c r="T468" s="2"/>
      <c r="U468" s="2"/>
      <c r="V468" s="2"/>
    </row>
    <row r="469" spans="10:22" x14ac:dyDescent="0.25">
      <c r="J469" t="str">
        <f t="shared" si="49"/>
        <v/>
      </c>
      <c r="K469" s="1" t="str">
        <f t="shared" si="50"/>
        <v/>
      </c>
      <c r="L469" s="1" t="str">
        <f t="shared" si="51"/>
        <v/>
      </c>
      <c r="M469" s="1" t="str">
        <f t="shared" si="54"/>
        <v/>
      </c>
      <c r="N469" s="2" t="str">
        <f t="shared" si="52"/>
        <v/>
      </c>
      <c r="O469" s="2" t="str">
        <f t="shared" si="53"/>
        <v/>
      </c>
      <c r="P469" s="2" t="str">
        <f t="shared" si="55"/>
        <v/>
      </c>
      <c r="S469" s="2"/>
      <c r="T469" s="2"/>
      <c r="U469" s="2"/>
      <c r="V469" s="2"/>
    </row>
    <row r="470" spans="10:22" x14ac:dyDescent="0.25">
      <c r="J470" t="str">
        <f t="shared" si="49"/>
        <v/>
      </c>
      <c r="K470" s="1" t="str">
        <f t="shared" si="50"/>
        <v/>
      </c>
      <c r="L470" s="1" t="str">
        <f t="shared" si="51"/>
        <v/>
      </c>
      <c r="M470" s="1" t="str">
        <f t="shared" si="54"/>
        <v/>
      </c>
      <c r="N470" s="2" t="str">
        <f t="shared" si="52"/>
        <v/>
      </c>
      <c r="O470" s="2" t="str">
        <f t="shared" si="53"/>
        <v/>
      </c>
      <c r="P470" s="2" t="str">
        <f t="shared" si="55"/>
        <v/>
      </c>
      <c r="S470" s="2"/>
      <c r="T470" s="2"/>
      <c r="U470" s="2"/>
      <c r="V470" s="2"/>
    </row>
    <row r="471" spans="10:22" x14ac:dyDescent="0.25">
      <c r="J471" t="str">
        <f t="shared" si="49"/>
        <v/>
      </c>
      <c r="K471" s="1" t="str">
        <f t="shared" si="50"/>
        <v/>
      </c>
      <c r="L471" s="1" t="str">
        <f t="shared" si="51"/>
        <v/>
      </c>
      <c r="M471" s="1" t="str">
        <f t="shared" si="54"/>
        <v/>
      </c>
      <c r="N471" s="2" t="str">
        <f t="shared" si="52"/>
        <v/>
      </c>
      <c r="O471" s="2" t="str">
        <f t="shared" si="53"/>
        <v/>
      </c>
      <c r="P471" s="2" t="str">
        <f t="shared" si="55"/>
        <v/>
      </c>
      <c r="S471" s="2"/>
      <c r="T471" s="2"/>
      <c r="U471" s="2"/>
      <c r="V471" s="2"/>
    </row>
    <row r="472" spans="10:22" x14ac:dyDescent="0.25">
      <c r="J472" t="str">
        <f t="shared" si="49"/>
        <v/>
      </c>
      <c r="K472" s="1" t="str">
        <f t="shared" si="50"/>
        <v/>
      </c>
      <c r="L472" s="1" t="str">
        <f t="shared" si="51"/>
        <v/>
      </c>
      <c r="M472" s="1" t="str">
        <f t="shared" si="54"/>
        <v/>
      </c>
      <c r="N472" s="2" t="str">
        <f t="shared" si="52"/>
        <v/>
      </c>
      <c r="O472" s="2" t="str">
        <f t="shared" si="53"/>
        <v/>
      </c>
      <c r="P472" s="2" t="str">
        <f t="shared" si="55"/>
        <v/>
      </c>
      <c r="S472" s="2"/>
      <c r="T472" s="2"/>
      <c r="U472" s="2"/>
      <c r="V472" s="2"/>
    </row>
    <row r="473" spans="10:22" x14ac:dyDescent="0.25">
      <c r="J473" t="str">
        <f t="shared" si="49"/>
        <v/>
      </c>
      <c r="K473" s="1" t="str">
        <f t="shared" si="50"/>
        <v/>
      </c>
      <c r="L473" s="1" t="str">
        <f t="shared" si="51"/>
        <v/>
      </c>
      <c r="M473" s="1" t="str">
        <f t="shared" si="54"/>
        <v/>
      </c>
      <c r="N473" s="2" t="str">
        <f t="shared" si="52"/>
        <v/>
      </c>
      <c r="O473" s="2" t="str">
        <f t="shared" si="53"/>
        <v/>
      </c>
      <c r="P473" s="2" t="str">
        <f t="shared" si="55"/>
        <v/>
      </c>
      <c r="S473" s="2"/>
      <c r="T473" s="2"/>
      <c r="U473" s="2"/>
      <c r="V473" s="2"/>
    </row>
    <row r="474" spans="10:22" x14ac:dyDescent="0.25">
      <c r="J474" t="str">
        <f t="shared" si="49"/>
        <v/>
      </c>
      <c r="K474" s="1" t="str">
        <f t="shared" si="50"/>
        <v/>
      </c>
      <c r="L474" s="1" t="str">
        <f t="shared" si="51"/>
        <v/>
      </c>
      <c r="M474" s="1" t="str">
        <f t="shared" si="54"/>
        <v/>
      </c>
      <c r="N474" s="2" t="str">
        <f t="shared" si="52"/>
        <v/>
      </c>
      <c r="O474" s="2" t="str">
        <f t="shared" si="53"/>
        <v/>
      </c>
      <c r="P474" s="2" t="str">
        <f t="shared" si="55"/>
        <v/>
      </c>
      <c r="S474" s="2"/>
      <c r="T474" s="2"/>
      <c r="U474" s="2"/>
      <c r="V474" s="2"/>
    </row>
    <row r="475" spans="10:22" x14ac:dyDescent="0.25">
      <c r="J475" t="str">
        <f t="shared" si="49"/>
        <v/>
      </c>
      <c r="K475" s="1" t="str">
        <f t="shared" si="50"/>
        <v/>
      </c>
      <c r="L475" s="1" t="str">
        <f t="shared" si="51"/>
        <v/>
      </c>
      <c r="M475" s="1" t="str">
        <f t="shared" si="54"/>
        <v/>
      </c>
      <c r="N475" s="2" t="str">
        <f t="shared" si="52"/>
        <v/>
      </c>
      <c r="O475" s="2" t="str">
        <f t="shared" si="53"/>
        <v/>
      </c>
      <c r="P475" s="2" t="str">
        <f t="shared" si="55"/>
        <v/>
      </c>
      <c r="S475" s="2"/>
      <c r="T475" s="2"/>
      <c r="U475" s="2"/>
      <c r="V475" s="2"/>
    </row>
    <row r="476" spans="10:22" x14ac:dyDescent="0.25">
      <c r="J476" t="str">
        <f t="shared" si="49"/>
        <v/>
      </c>
      <c r="K476" s="1" t="str">
        <f t="shared" si="50"/>
        <v/>
      </c>
      <c r="L476" s="1" t="str">
        <f t="shared" si="51"/>
        <v/>
      </c>
      <c r="M476" s="1" t="str">
        <f t="shared" si="54"/>
        <v/>
      </c>
      <c r="N476" s="2" t="str">
        <f t="shared" si="52"/>
        <v/>
      </c>
      <c r="O476" s="2" t="str">
        <f t="shared" si="53"/>
        <v/>
      </c>
      <c r="P476" s="2" t="str">
        <f t="shared" si="55"/>
        <v/>
      </c>
      <c r="S476" s="2"/>
      <c r="T476" s="2"/>
      <c r="U476" s="2"/>
      <c r="V476" s="2"/>
    </row>
    <row r="477" spans="10:22" x14ac:dyDescent="0.25">
      <c r="J477" t="str">
        <f t="shared" si="49"/>
        <v/>
      </c>
      <c r="K477" s="1" t="str">
        <f t="shared" si="50"/>
        <v/>
      </c>
      <c r="L477" s="1" t="str">
        <f t="shared" si="51"/>
        <v/>
      </c>
      <c r="M477" s="1" t="str">
        <f t="shared" si="54"/>
        <v/>
      </c>
      <c r="N477" s="2" t="str">
        <f t="shared" si="52"/>
        <v/>
      </c>
      <c r="O477" s="2" t="str">
        <f t="shared" si="53"/>
        <v/>
      </c>
      <c r="P477" s="2" t="str">
        <f t="shared" si="55"/>
        <v/>
      </c>
      <c r="S477" s="2"/>
      <c r="T477" s="2"/>
      <c r="U477" s="2"/>
      <c r="V477" s="2"/>
    </row>
    <row r="478" spans="10:22" x14ac:dyDescent="0.25">
      <c r="J478" t="str">
        <f t="shared" si="49"/>
        <v/>
      </c>
      <c r="K478" s="1" t="str">
        <f t="shared" si="50"/>
        <v/>
      </c>
      <c r="L478" s="1" t="str">
        <f t="shared" si="51"/>
        <v/>
      </c>
      <c r="M478" s="1" t="str">
        <f t="shared" si="54"/>
        <v/>
      </c>
      <c r="N478" s="2" t="str">
        <f t="shared" si="52"/>
        <v/>
      </c>
      <c r="O478" s="2" t="str">
        <f t="shared" si="53"/>
        <v/>
      </c>
      <c r="P478" s="2" t="str">
        <f t="shared" si="55"/>
        <v/>
      </c>
      <c r="S478" s="2"/>
      <c r="T478" s="2"/>
      <c r="U478" s="2"/>
      <c r="V478" s="2"/>
    </row>
    <row r="479" spans="10:22" x14ac:dyDescent="0.25">
      <c r="J479" t="str">
        <f t="shared" si="49"/>
        <v/>
      </c>
      <c r="K479" s="1" t="str">
        <f t="shared" si="50"/>
        <v/>
      </c>
      <c r="L479" s="1" t="str">
        <f t="shared" si="51"/>
        <v/>
      </c>
      <c r="M479" s="1" t="str">
        <f t="shared" si="54"/>
        <v/>
      </c>
      <c r="N479" s="2" t="str">
        <f t="shared" si="52"/>
        <v/>
      </c>
      <c r="O479" s="2" t="str">
        <f t="shared" si="53"/>
        <v/>
      </c>
      <c r="P479" s="2" t="str">
        <f t="shared" si="55"/>
        <v/>
      </c>
      <c r="S479" s="2"/>
      <c r="T479" s="2"/>
      <c r="U479" s="2"/>
      <c r="V479" s="2"/>
    </row>
    <row r="480" spans="10:22" x14ac:dyDescent="0.25">
      <c r="J480" t="str">
        <f t="shared" si="49"/>
        <v/>
      </c>
      <c r="K480" s="1" t="str">
        <f t="shared" si="50"/>
        <v/>
      </c>
      <c r="L480" s="1" t="str">
        <f t="shared" si="51"/>
        <v/>
      </c>
      <c r="M480" s="1" t="str">
        <f t="shared" si="54"/>
        <v/>
      </c>
      <c r="N480" s="2" t="str">
        <f t="shared" si="52"/>
        <v/>
      </c>
      <c r="O480" s="2" t="str">
        <f t="shared" si="53"/>
        <v/>
      </c>
      <c r="P480" s="2" t="str">
        <f t="shared" si="55"/>
        <v/>
      </c>
      <c r="S480" s="2"/>
      <c r="T480" s="2"/>
      <c r="U480" s="2"/>
      <c r="V480" s="2"/>
    </row>
    <row r="481" spans="10:22" x14ac:dyDescent="0.25">
      <c r="J481" t="str">
        <f t="shared" si="49"/>
        <v/>
      </c>
      <c r="K481" s="1" t="str">
        <f t="shared" si="50"/>
        <v/>
      </c>
      <c r="L481" s="1" t="str">
        <f t="shared" si="51"/>
        <v/>
      </c>
      <c r="M481" s="1" t="str">
        <f t="shared" si="54"/>
        <v/>
      </c>
      <c r="N481" s="2" t="str">
        <f t="shared" si="52"/>
        <v/>
      </c>
      <c r="O481" s="2" t="str">
        <f t="shared" si="53"/>
        <v/>
      </c>
      <c r="P481" s="2" t="str">
        <f t="shared" si="55"/>
        <v/>
      </c>
      <c r="S481" s="2"/>
      <c r="T481" s="2"/>
      <c r="U481" s="2"/>
      <c r="V481" s="2"/>
    </row>
    <row r="482" spans="10:22" x14ac:dyDescent="0.25">
      <c r="J482" t="str">
        <f t="shared" si="49"/>
        <v/>
      </c>
      <c r="K482" s="1" t="str">
        <f t="shared" si="50"/>
        <v/>
      </c>
      <c r="L482" s="1" t="str">
        <f t="shared" si="51"/>
        <v/>
      </c>
      <c r="M482" s="1" t="str">
        <f t="shared" si="54"/>
        <v/>
      </c>
      <c r="N482" s="2" t="str">
        <f t="shared" si="52"/>
        <v/>
      </c>
      <c r="O482" s="2" t="str">
        <f t="shared" si="53"/>
        <v/>
      </c>
      <c r="P482" s="2" t="str">
        <f t="shared" si="55"/>
        <v/>
      </c>
      <c r="S482" s="2"/>
      <c r="T482" s="2"/>
      <c r="U482" s="2"/>
      <c r="V482" s="2"/>
    </row>
    <row r="483" spans="10:22" x14ac:dyDescent="0.25">
      <c r="J483" t="str">
        <f t="shared" si="49"/>
        <v/>
      </c>
      <c r="K483" s="1" t="str">
        <f t="shared" si="50"/>
        <v/>
      </c>
      <c r="L483" s="1" t="str">
        <f t="shared" si="51"/>
        <v/>
      </c>
      <c r="M483" s="1" t="str">
        <f t="shared" si="54"/>
        <v/>
      </c>
      <c r="N483" s="2" t="str">
        <f t="shared" si="52"/>
        <v/>
      </c>
      <c r="O483" s="2" t="str">
        <f t="shared" si="53"/>
        <v/>
      </c>
      <c r="P483" s="2" t="str">
        <f t="shared" si="55"/>
        <v/>
      </c>
      <c r="S483" s="2"/>
      <c r="T483" s="2"/>
      <c r="U483" s="2"/>
      <c r="V483" s="2"/>
    </row>
    <row r="484" spans="10:22" x14ac:dyDescent="0.25">
      <c r="J484" t="str">
        <f t="shared" si="49"/>
        <v/>
      </c>
      <c r="K484" s="1" t="str">
        <f t="shared" si="50"/>
        <v/>
      </c>
      <c r="L484" s="1" t="str">
        <f t="shared" si="51"/>
        <v/>
      </c>
      <c r="M484" s="1" t="str">
        <f t="shared" si="54"/>
        <v/>
      </c>
      <c r="N484" s="2" t="str">
        <f t="shared" si="52"/>
        <v/>
      </c>
      <c r="O484" s="2" t="str">
        <f t="shared" si="53"/>
        <v/>
      </c>
      <c r="P484" s="2" t="str">
        <f t="shared" si="55"/>
        <v/>
      </c>
      <c r="S484" s="2"/>
      <c r="T484" s="2"/>
      <c r="U484" s="2"/>
      <c r="V484" s="2"/>
    </row>
    <row r="485" spans="10:22" x14ac:dyDescent="0.25">
      <c r="J485" t="str">
        <f t="shared" si="49"/>
        <v/>
      </c>
      <c r="K485" s="1" t="str">
        <f t="shared" si="50"/>
        <v/>
      </c>
      <c r="L485" s="1" t="str">
        <f t="shared" si="51"/>
        <v/>
      </c>
      <c r="M485" s="1" t="str">
        <f t="shared" si="54"/>
        <v/>
      </c>
      <c r="N485" s="2" t="str">
        <f t="shared" si="52"/>
        <v/>
      </c>
      <c r="O485" s="2" t="str">
        <f t="shared" si="53"/>
        <v/>
      </c>
      <c r="P485" s="2" t="str">
        <f t="shared" si="55"/>
        <v/>
      </c>
      <c r="S485" s="2"/>
      <c r="T485" s="2"/>
      <c r="U485" s="2"/>
      <c r="V485" s="2"/>
    </row>
    <row r="486" spans="10:22" x14ac:dyDescent="0.25">
      <c r="J486" t="str">
        <f t="shared" si="49"/>
        <v/>
      </c>
      <c r="K486" s="1" t="str">
        <f t="shared" si="50"/>
        <v/>
      </c>
      <c r="L486" s="1" t="str">
        <f t="shared" si="51"/>
        <v/>
      </c>
      <c r="M486" s="1" t="str">
        <f t="shared" si="54"/>
        <v/>
      </c>
      <c r="N486" s="2" t="str">
        <f t="shared" si="52"/>
        <v/>
      </c>
      <c r="O486" s="2" t="str">
        <f t="shared" si="53"/>
        <v/>
      </c>
      <c r="P486" s="2" t="str">
        <f t="shared" si="55"/>
        <v/>
      </c>
      <c r="S486" s="2"/>
      <c r="T486" s="2"/>
      <c r="U486" s="2"/>
      <c r="V486" s="2"/>
    </row>
    <row r="487" spans="10:22" x14ac:dyDescent="0.25">
      <c r="J487" t="str">
        <f t="shared" si="49"/>
        <v/>
      </c>
      <c r="K487" s="1" t="str">
        <f t="shared" si="50"/>
        <v/>
      </c>
      <c r="L487" s="1" t="str">
        <f t="shared" si="51"/>
        <v/>
      </c>
      <c r="M487" s="1" t="str">
        <f t="shared" si="54"/>
        <v/>
      </c>
      <c r="N487" s="2" t="str">
        <f t="shared" si="52"/>
        <v/>
      </c>
      <c r="O487" s="2" t="str">
        <f t="shared" si="53"/>
        <v/>
      </c>
      <c r="P487" s="2" t="str">
        <f t="shared" si="55"/>
        <v/>
      </c>
      <c r="S487" s="2"/>
      <c r="T487" s="2"/>
      <c r="U487" s="2"/>
      <c r="V487" s="2"/>
    </row>
    <row r="488" spans="10:22" x14ac:dyDescent="0.25">
      <c r="J488" t="str">
        <f t="shared" si="49"/>
        <v/>
      </c>
      <c r="K488" s="1" t="str">
        <f t="shared" si="50"/>
        <v/>
      </c>
      <c r="L488" s="1" t="str">
        <f t="shared" si="51"/>
        <v/>
      </c>
      <c r="M488" s="1" t="str">
        <f t="shared" si="54"/>
        <v/>
      </c>
      <c r="N488" s="2" t="str">
        <f t="shared" si="52"/>
        <v/>
      </c>
      <c r="O488" s="2" t="str">
        <f t="shared" si="53"/>
        <v/>
      </c>
      <c r="P488" s="2" t="str">
        <f t="shared" si="55"/>
        <v/>
      </c>
      <c r="S488" s="2"/>
      <c r="T488" s="2"/>
      <c r="U488" s="2"/>
      <c r="V488" s="2"/>
    </row>
    <row r="489" spans="10:22" x14ac:dyDescent="0.25">
      <c r="J489" t="str">
        <f t="shared" si="49"/>
        <v/>
      </c>
      <c r="K489" s="1" t="str">
        <f t="shared" si="50"/>
        <v/>
      </c>
      <c r="L489" s="1" t="str">
        <f t="shared" si="51"/>
        <v/>
      </c>
      <c r="M489" s="1" t="str">
        <f t="shared" si="54"/>
        <v/>
      </c>
      <c r="N489" s="2" t="str">
        <f t="shared" si="52"/>
        <v/>
      </c>
      <c r="O489" s="2" t="str">
        <f t="shared" si="53"/>
        <v/>
      </c>
      <c r="P489" s="2" t="str">
        <f t="shared" si="55"/>
        <v/>
      </c>
      <c r="S489" s="2"/>
      <c r="T489" s="2"/>
      <c r="U489" s="2"/>
      <c r="V489" s="2"/>
    </row>
    <row r="490" spans="10:22" x14ac:dyDescent="0.25">
      <c r="J490" t="str">
        <f t="shared" si="49"/>
        <v/>
      </c>
      <c r="K490" s="1" t="str">
        <f t="shared" si="50"/>
        <v/>
      </c>
      <c r="L490" s="1" t="str">
        <f t="shared" si="51"/>
        <v/>
      </c>
      <c r="M490" s="1" t="str">
        <f t="shared" si="54"/>
        <v/>
      </c>
      <c r="N490" s="2" t="str">
        <f t="shared" si="52"/>
        <v/>
      </c>
      <c r="O490" s="2" t="str">
        <f t="shared" si="53"/>
        <v/>
      </c>
      <c r="P490" s="2" t="str">
        <f t="shared" si="55"/>
        <v/>
      </c>
      <c r="S490" s="2"/>
      <c r="T490" s="2"/>
      <c r="U490" s="2"/>
      <c r="V490" s="2"/>
    </row>
    <row r="491" spans="10:22" x14ac:dyDescent="0.25">
      <c r="J491" t="str">
        <f t="shared" si="49"/>
        <v/>
      </c>
      <c r="K491" s="1" t="str">
        <f t="shared" si="50"/>
        <v/>
      </c>
      <c r="L491" s="1" t="str">
        <f t="shared" si="51"/>
        <v/>
      </c>
      <c r="M491" s="1" t="str">
        <f t="shared" si="54"/>
        <v/>
      </c>
      <c r="N491" s="2" t="str">
        <f t="shared" si="52"/>
        <v/>
      </c>
      <c r="O491" s="2" t="str">
        <f t="shared" si="53"/>
        <v/>
      </c>
      <c r="P491" s="2" t="str">
        <f t="shared" si="55"/>
        <v/>
      </c>
      <c r="S491" s="2"/>
      <c r="T491" s="2"/>
      <c r="U491" s="2"/>
      <c r="V491" s="2"/>
    </row>
    <row r="492" spans="10:22" x14ac:dyDescent="0.25">
      <c r="J492" t="str">
        <f t="shared" si="49"/>
        <v/>
      </c>
      <c r="K492" s="1" t="str">
        <f t="shared" si="50"/>
        <v/>
      </c>
      <c r="L492" s="1" t="str">
        <f t="shared" si="51"/>
        <v/>
      </c>
      <c r="M492" s="1" t="str">
        <f t="shared" si="54"/>
        <v/>
      </c>
      <c r="N492" s="2" t="str">
        <f t="shared" si="52"/>
        <v/>
      </c>
      <c r="O492" s="2" t="str">
        <f t="shared" si="53"/>
        <v/>
      </c>
      <c r="P492" s="2" t="str">
        <f t="shared" si="55"/>
        <v/>
      </c>
      <c r="S492" s="2"/>
      <c r="T492" s="2"/>
      <c r="U492" s="2"/>
      <c r="V492" s="2"/>
    </row>
    <row r="493" spans="10:22" x14ac:dyDescent="0.25">
      <c r="J493" t="str">
        <f t="shared" si="49"/>
        <v/>
      </c>
      <c r="K493" s="1" t="str">
        <f t="shared" si="50"/>
        <v/>
      </c>
      <c r="L493" s="1" t="str">
        <f t="shared" si="51"/>
        <v/>
      </c>
      <c r="M493" s="1" t="str">
        <f t="shared" si="54"/>
        <v/>
      </c>
      <c r="N493" s="2" t="str">
        <f t="shared" si="52"/>
        <v/>
      </c>
      <c r="O493" s="2" t="str">
        <f t="shared" si="53"/>
        <v/>
      </c>
      <c r="P493" s="2" t="str">
        <f t="shared" si="55"/>
        <v/>
      </c>
      <c r="S493" s="2"/>
      <c r="T493" s="2"/>
      <c r="U493" s="2"/>
      <c r="V493" s="2"/>
    </row>
    <row r="494" spans="10:22" x14ac:dyDescent="0.25">
      <c r="J494" t="str">
        <f t="shared" si="49"/>
        <v/>
      </c>
      <c r="K494" s="1" t="str">
        <f t="shared" si="50"/>
        <v/>
      </c>
      <c r="L494" s="1" t="str">
        <f t="shared" si="51"/>
        <v/>
      </c>
      <c r="M494" s="1" t="str">
        <f t="shared" si="54"/>
        <v/>
      </c>
      <c r="N494" s="2" t="str">
        <f t="shared" si="52"/>
        <v/>
      </c>
      <c r="O494" s="2" t="str">
        <f t="shared" si="53"/>
        <v/>
      </c>
      <c r="P494" s="2" t="str">
        <f t="shared" si="55"/>
        <v/>
      </c>
      <c r="S494" s="2"/>
      <c r="T494" s="2"/>
      <c r="U494" s="2"/>
      <c r="V494" s="2"/>
    </row>
    <row r="495" spans="10:22" x14ac:dyDescent="0.25">
      <c r="J495" t="str">
        <f t="shared" si="49"/>
        <v/>
      </c>
      <c r="K495" s="1" t="str">
        <f t="shared" si="50"/>
        <v/>
      </c>
      <c r="L495" s="1" t="str">
        <f t="shared" si="51"/>
        <v/>
      </c>
      <c r="M495" s="1" t="str">
        <f t="shared" si="54"/>
        <v/>
      </c>
      <c r="N495" s="2" t="str">
        <f t="shared" si="52"/>
        <v/>
      </c>
      <c r="O495" s="2" t="str">
        <f t="shared" si="53"/>
        <v/>
      </c>
      <c r="P495" s="2" t="str">
        <f t="shared" si="55"/>
        <v/>
      </c>
      <c r="S495" s="2"/>
      <c r="T495" s="2"/>
      <c r="U495" s="2"/>
      <c r="V495" s="2"/>
    </row>
    <row r="496" spans="10:22" x14ac:dyDescent="0.25">
      <c r="J496" t="str">
        <f t="shared" si="49"/>
        <v/>
      </c>
      <c r="K496" s="1" t="str">
        <f t="shared" si="50"/>
        <v/>
      </c>
      <c r="L496" s="1" t="str">
        <f t="shared" si="51"/>
        <v/>
      </c>
      <c r="M496" s="1" t="str">
        <f t="shared" si="54"/>
        <v/>
      </c>
      <c r="N496" s="2" t="str">
        <f t="shared" si="52"/>
        <v/>
      </c>
      <c r="O496" s="2" t="str">
        <f t="shared" si="53"/>
        <v/>
      </c>
      <c r="P496" s="2" t="str">
        <f t="shared" si="55"/>
        <v/>
      </c>
      <c r="S496" s="2"/>
      <c r="T496" s="2"/>
      <c r="U496" s="2"/>
      <c r="V496" s="2"/>
    </row>
    <row r="497" spans="10:22" x14ac:dyDescent="0.25">
      <c r="J497" t="str">
        <f t="shared" si="49"/>
        <v/>
      </c>
      <c r="K497" s="1" t="str">
        <f t="shared" si="50"/>
        <v/>
      </c>
      <c r="L497" s="1" t="str">
        <f t="shared" si="51"/>
        <v/>
      </c>
      <c r="M497" s="1" t="str">
        <f t="shared" si="54"/>
        <v/>
      </c>
      <c r="N497" s="2" t="str">
        <f t="shared" si="52"/>
        <v/>
      </c>
      <c r="O497" s="2" t="str">
        <f t="shared" si="53"/>
        <v/>
      </c>
      <c r="P497" s="2" t="str">
        <f t="shared" si="55"/>
        <v/>
      </c>
      <c r="S497" s="2"/>
      <c r="T497" s="2"/>
      <c r="U497" s="2"/>
      <c r="V497" s="2"/>
    </row>
    <row r="498" spans="10:22" x14ac:dyDescent="0.25">
      <c r="J498" t="str">
        <f t="shared" si="49"/>
        <v/>
      </c>
      <c r="K498" s="1" t="str">
        <f t="shared" si="50"/>
        <v/>
      </c>
      <c r="L498" s="1" t="str">
        <f t="shared" si="51"/>
        <v/>
      </c>
      <c r="M498" s="1" t="str">
        <f t="shared" si="54"/>
        <v/>
      </c>
      <c r="N498" s="2" t="str">
        <f t="shared" si="52"/>
        <v/>
      </c>
      <c r="O498" s="2" t="str">
        <f t="shared" si="53"/>
        <v/>
      </c>
      <c r="P498" s="2" t="str">
        <f t="shared" si="55"/>
        <v/>
      </c>
      <c r="S498" s="2"/>
      <c r="T498" s="2"/>
      <c r="U498" s="2"/>
      <c r="V498" s="2"/>
    </row>
    <row r="499" spans="10:22" x14ac:dyDescent="0.25">
      <c r="J499" t="str">
        <f t="shared" si="49"/>
        <v/>
      </c>
      <c r="K499" s="1" t="str">
        <f t="shared" si="50"/>
        <v/>
      </c>
      <c r="L499" s="1" t="str">
        <f t="shared" si="51"/>
        <v/>
      </c>
      <c r="M499" s="1" t="str">
        <f t="shared" si="54"/>
        <v/>
      </c>
      <c r="N499" s="2" t="str">
        <f t="shared" si="52"/>
        <v/>
      </c>
      <c r="O499" s="2" t="str">
        <f t="shared" si="53"/>
        <v/>
      </c>
      <c r="P499" s="2" t="str">
        <f t="shared" si="55"/>
        <v/>
      </c>
      <c r="S499" s="2"/>
      <c r="T499" s="2"/>
      <c r="U499" s="2"/>
      <c r="V499" s="2"/>
    </row>
    <row r="500" spans="10:22" x14ac:dyDescent="0.25">
      <c r="J500" t="str">
        <f t="shared" si="49"/>
        <v/>
      </c>
      <c r="K500" s="1" t="str">
        <f t="shared" si="50"/>
        <v/>
      </c>
      <c r="L500" s="1" t="str">
        <f t="shared" si="51"/>
        <v/>
      </c>
      <c r="M500" s="1" t="str">
        <f t="shared" si="54"/>
        <v/>
      </c>
      <c r="N500" s="2" t="str">
        <f t="shared" si="52"/>
        <v/>
      </c>
      <c r="O500" s="2" t="str">
        <f t="shared" si="53"/>
        <v/>
      </c>
      <c r="P500" s="2" t="str">
        <f t="shared" si="55"/>
        <v/>
      </c>
      <c r="S500" s="2"/>
      <c r="T500" s="2"/>
      <c r="U500" s="2"/>
      <c r="V500" s="2"/>
    </row>
    <row r="501" spans="10:22" x14ac:dyDescent="0.25">
      <c r="J501" t="str">
        <f t="shared" si="49"/>
        <v/>
      </c>
      <c r="K501" s="1" t="str">
        <f t="shared" si="50"/>
        <v/>
      </c>
      <c r="L501" s="1" t="str">
        <f t="shared" si="51"/>
        <v/>
      </c>
      <c r="M501" s="1" t="str">
        <f t="shared" si="54"/>
        <v/>
      </c>
      <c r="N501" s="2" t="str">
        <f t="shared" si="52"/>
        <v/>
      </c>
      <c r="O501" s="2" t="str">
        <f t="shared" si="53"/>
        <v/>
      </c>
      <c r="P501" s="2" t="str">
        <f t="shared" si="55"/>
        <v/>
      </c>
      <c r="S501" s="2"/>
      <c r="T501" s="2"/>
      <c r="U501" s="2"/>
      <c r="V501" s="2"/>
    </row>
    <row r="502" spans="10:22" x14ac:dyDescent="0.25">
      <c r="J502" t="str">
        <f t="shared" si="49"/>
        <v/>
      </c>
      <c r="K502" s="1" t="str">
        <f t="shared" si="50"/>
        <v/>
      </c>
      <c r="L502" s="1" t="str">
        <f t="shared" si="51"/>
        <v/>
      </c>
      <c r="M502" s="1" t="str">
        <f t="shared" si="54"/>
        <v/>
      </c>
      <c r="N502" s="2" t="str">
        <f t="shared" si="52"/>
        <v/>
      </c>
      <c r="O502" s="2" t="str">
        <f t="shared" si="53"/>
        <v/>
      </c>
      <c r="P502" s="2" t="str">
        <f t="shared" si="55"/>
        <v/>
      </c>
      <c r="S502" s="2"/>
      <c r="T502" s="2"/>
      <c r="U502" s="2"/>
      <c r="V502" s="2"/>
    </row>
    <row r="503" spans="10:22" x14ac:dyDescent="0.25">
      <c r="J503" t="str">
        <f t="shared" si="49"/>
        <v/>
      </c>
      <c r="K503" s="1" t="str">
        <f t="shared" si="50"/>
        <v/>
      </c>
      <c r="L503" s="1" t="str">
        <f t="shared" si="51"/>
        <v/>
      </c>
      <c r="M503" s="1" t="str">
        <f t="shared" si="54"/>
        <v/>
      </c>
      <c r="N503" s="2" t="str">
        <f t="shared" si="52"/>
        <v/>
      </c>
      <c r="O503" s="2" t="str">
        <f t="shared" si="53"/>
        <v/>
      </c>
      <c r="P503" s="2" t="str">
        <f t="shared" si="55"/>
        <v/>
      </c>
      <c r="S503" s="2"/>
      <c r="T503" s="2"/>
      <c r="U503" s="2"/>
      <c r="V503" s="2"/>
    </row>
    <row r="504" spans="10:22" x14ac:dyDescent="0.25">
      <c r="J504" t="str">
        <f t="shared" si="49"/>
        <v/>
      </c>
      <c r="K504" s="1" t="str">
        <f t="shared" si="50"/>
        <v/>
      </c>
      <c r="L504" s="1" t="str">
        <f t="shared" si="51"/>
        <v/>
      </c>
      <c r="M504" s="1" t="str">
        <f t="shared" si="54"/>
        <v/>
      </c>
      <c r="N504" s="2" t="str">
        <f t="shared" si="52"/>
        <v/>
      </c>
      <c r="O504" s="2" t="str">
        <f t="shared" si="53"/>
        <v/>
      </c>
      <c r="P504" s="2" t="str">
        <f t="shared" si="55"/>
        <v/>
      </c>
      <c r="S504" s="2"/>
      <c r="T504" s="2"/>
      <c r="U504" s="2"/>
      <c r="V504" s="2"/>
    </row>
    <row r="505" spans="10:22" x14ac:dyDescent="0.25">
      <c r="J505" t="str">
        <f t="shared" si="49"/>
        <v/>
      </c>
      <c r="K505" s="1" t="str">
        <f t="shared" si="50"/>
        <v/>
      </c>
      <c r="L505" s="1" t="str">
        <f t="shared" si="51"/>
        <v/>
      </c>
      <c r="M505" s="1" t="str">
        <f t="shared" si="54"/>
        <v/>
      </c>
      <c r="N505" s="2" t="str">
        <f t="shared" si="52"/>
        <v/>
      </c>
      <c r="O505" s="2" t="str">
        <f t="shared" si="53"/>
        <v/>
      </c>
      <c r="P505" s="2" t="str">
        <f t="shared" si="55"/>
        <v/>
      </c>
      <c r="S505" s="2"/>
      <c r="T505" s="2"/>
      <c r="U505" s="2"/>
      <c r="V505" s="2"/>
    </row>
    <row r="506" spans="10:22" x14ac:dyDescent="0.25">
      <c r="J506" t="str">
        <f t="shared" si="49"/>
        <v/>
      </c>
      <c r="K506" s="1" t="str">
        <f t="shared" si="50"/>
        <v/>
      </c>
      <c r="L506" s="1" t="str">
        <f t="shared" si="51"/>
        <v/>
      </c>
      <c r="M506" s="1" t="str">
        <f t="shared" si="54"/>
        <v/>
      </c>
      <c r="N506" s="2" t="str">
        <f t="shared" si="52"/>
        <v/>
      </c>
      <c r="O506" s="2" t="str">
        <f t="shared" si="53"/>
        <v/>
      </c>
      <c r="P506" s="2" t="str">
        <f t="shared" si="55"/>
        <v/>
      </c>
      <c r="S506" s="2"/>
      <c r="T506" s="2"/>
      <c r="U506" s="2"/>
      <c r="V506" s="2"/>
    </row>
    <row r="507" spans="10:22" x14ac:dyDescent="0.25">
      <c r="J507" t="str">
        <f t="shared" si="49"/>
        <v/>
      </c>
      <c r="K507" s="1" t="str">
        <f t="shared" si="50"/>
        <v/>
      </c>
      <c r="L507" s="1" t="str">
        <f t="shared" si="51"/>
        <v/>
      </c>
      <c r="M507" s="1" t="str">
        <f t="shared" si="54"/>
        <v/>
      </c>
      <c r="N507" s="2" t="str">
        <f t="shared" si="52"/>
        <v/>
      </c>
      <c r="O507" s="2" t="str">
        <f t="shared" si="53"/>
        <v/>
      </c>
      <c r="P507" s="2" t="str">
        <f t="shared" si="55"/>
        <v/>
      </c>
      <c r="S507" s="2"/>
      <c r="T507" s="2"/>
      <c r="U507" s="2"/>
      <c r="V507" s="2"/>
    </row>
    <row r="508" spans="10:22" x14ac:dyDescent="0.25">
      <c r="J508" t="str">
        <f t="shared" si="49"/>
        <v/>
      </c>
      <c r="K508" s="1" t="str">
        <f t="shared" si="50"/>
        <v/>
      </c>
      <c r="L508" s="1" t="str">
        <f t="shared" si="51"/>
        <v/>
      </c>
      <c r="M508" s="1" t="str">
        <f t="shared" si="54"/>
        <v/>
      </c>
      <c r="N508" s="2" t="str">
        <f t="shared" si="52"/>
        <v/>
      </c>
      <c r="O508" s="2" t="str">
        <f t="shared" si="53"/>
        <v/>
      </c>
      <c r="P508" s="2" t="str">
        <f t="shared" si="55"/>
        <v/>
      </c>
      <c r="S508" s="2"/>
      <c r="T508" s="2"/>
      <c r="U508" s="2"/>
      <c r="V508" s="2"/>
    </row>
    <row r="509" spans="10:22" x14ac:dyDescent="0.25">
      <c r="J509" t="str">
        <f t="shared" si="49"/>
        <v/>
      </c>
      <c r="K509" s="1" t="str">
        <f t="shared" si="50"/>
        <v/>
      </c>
      <c r="L509" s="1" t="str">
        <f t="shared" si="51"/>
        <v/>
      </c>
      <c r="M509" s="1" t="str">
        <f t="shared" si="54"/>
        <v/>
      </c>
      <c r="N509" s="2" t="str">
        <f t="shared" si="52"/>
        <v/>
      </c>
      <c r="O509" s="2" t="str">
        <f t="shared" si="53"/>
        <v/>
      </c>
      <c r="P509" s="2" t="str">
        <f t="shared" si="55"/>
        <v/>
      </c>
      <c r="S509" s="2"/>
      <c r="T509" s="2"/>
      <c r="U509" s="2"/>
      <c r="V509" s="2"/>
    </row>
    <row r="510" spans="10:22" x14ac:dyDescent="0.25">
      <c r="J510" t="str">
        <f t="shared" si="49"/>
        <v/>
      </c>
      <c r="K510" s="1" t="str">
        <f t="shared" si="50"/>
        <v/>
      </c>
      <c r="L510" s="1" t="str">
        <f t="shared" si="51"/>
        <v/>
      </c>
      <c r="M510" s="1" t="str">
        <f t="shared" si="54"/>
        <v/>
      </c>
      <c r="N510" s="2" t="str">
        <f t="shared" si="52"/>
        <v/>
      </c>
      <c r="O510" s="2" t="str">
        <f t="shared" si="53"/>
        <v/>
      </c>
      <c r="P510" s="2" t="str">
        <f t="shared" si="55"/>
        <v/>
      </c>
      <c r="S510" s="2"/>
      <c r="T510" s="2"/>
      <c r="U510" s="2"/>
      <c r="V510" s="2"/>
    </row>
    <row r="511" spans="10:22" x14ac:dyDescent="0.25">
      <c r="J511" t="str">
        <f t="shared" si="49"/>
        <v/>
      </c>
      <c r="K511" s="1" t="str">
        <f t="shared" si="50"/>
        <v/>
      </c>
      <c r="L511" s="1" t="str">
        <f t="shared" si="51"/>
        <v/>
      </c>
      <c r="M511" s="1" t="str">
        <f t="shared" si="54"/>
        <v/>
      </c>
      <c r="N511" s="2" t="str">
        <f t="shared" si="52"/>
        <v/>
      </c>
      <c r="O511" s="2" t="str">
        <f t="shared" si="53"/>
        <v/>
      </c>
      <c r="P511" s="2" t="str">
        <f t="shared" si="55"/>
        <v/>
      </c>
      <c r="S511" s="2"/>
      <c r="T511" s="2"/>
      <c r="U511" s="2"/>
      <c r="V511" s="2"/>
    </row>
    <row r="512" spans="10:22" x14ac:dyDescent="0.25">
      <c r="J512" t="str">
        <f t="shared" si="49"/>
        <v/>
      </c>
      <c r="K512" s="1" t="str">
        <f t="shared" si="50"/>
        <v/>
      </c>
      <c r="L512" s="1" t="str">
        <f t="shared" si="51"/>
        <v/>
      </c>
      <c r="M512" s="1" t="str">
        <f t="shared" si="54"/>
        <v/>
      </c>
      <c r="N512" s="2" t="str">
        <f t="shared" si="52"/>
        <v/>
      </c>
      <c r="O512" s="2" t="str">
        <f t="shared" si="53"/>
        <v/>
      </c>
      <c r="P512" s="2" t="str">
        <f t="shared" si="55"/>
        <v/>
      </c>
      <c r="S512" s="2"/>
      <c r="T512" s="2"/>
      <c r="U512" s="2"/>
      <c r="V512" s="2"/>
    </row>
    <row r="513" spans="10:22" x14ac:dyDescent="0.25">
      <c r="J513" t="str">
        <f t="shared" si="49"/>
        <v/>
      </c>
      <c r="K513" s="1" t="str">
        <f t="shared" si="50"/>
        <v/>
      </c>
      <c r="L513" s="1" t="str">
        <f t="shared" si="51"/>
        <v/>
      </c>
      <c r="M513" s="1" t="str">
        <f t="shared" si="54"/>
        <v/>
      </c>
      <c r="N513" s="2" t="str">
        <f t="shared" si="52"/>
        <v/>
      </c>
      <c r="O513" s="2" t="str">
        <f t="shared" si="53"/>
        <v/>
      </c>
      <c r="P513" s="2" t="str">
        <f t="shared" si="55"/>
        <v/>
      </c>
      <c r="S513" s="2"/>
      <c r="T513" s="2"/>
      <c r="U513" s="2"/>
      <c r="V513" s="2"/>
    </row>
    <row r="514" spans="10:22" x14ac:dyDescent="0.25">
      <c r="J514" t="str">
        <f t="shared" si="49"/>
        <v/>
      </c>
      <c r="K514" s="1" t="str">
        <f t="shared" si="50"/>
        <v/>
      </c>
      <c r="L514" s="1" t="str">
        <f t="shared" si="51"/>
        <v/>
      </c>
      <c r="M514" s="1" t="str">
        <f t="shared" si="54"/>
        <v/>
      </c>
      <c r="N514" s="2" t="str">
        <f t="shared" si="52"/>
        <v/>
      </c>
      <c r="O514" s="2" t="str">
        <f t="shared" si="53"/>
        <v/>
      </c>
      <c r="P514" s="2" t="str">
        <f t="shared" si="55"/>
        <v/>
      </c>
      <c r="S514" s="2"/>
      <c r="T514" s="2"/>
      <c r="U514" s="2"/>
      <c r="V514" s="2"/>
    </row>
    <row r="515" spans="10:22" x14ac:dyDescent="0.25">
      <c r="J515" t="str">
        <f t="shared" si="49"/>
        <v/>
      </c>
      <c r="K515" s="1" t="str">
        <f t="shared" si="50"/>
        <v/>
      </c>
      <c r="L515" s="1" t="str">
        <f t="shared" si="51"/>
        <v/>
      </c>
      <c r="M515" s="1" t="str">
        <f t="shared" si="54"/>
        <v/>
      </c>
      <c r="N515" s="2" t="str">
        <f t="shared" si="52"/>
        <v/>
      </c>
      <c r="O515" s="2" t="str">
        <f t="shared" si="53"/>
        <v/>
      </c>
      <c r="P515" s="2" t="str">
        <f t="shared" si="55"/>
        <v/>
      </c>
      <c r="S515" s="2"/>
      <c r="T515" s="2"/>
      <c r="U515" s="2"/>
      <c r="V515" s="2"/>
    </row>
    <row r="516" spans="10:22" x14ac:dyDescent="0.25">
      <c r="J516" t="str">
        <f t="shared" si="49"/>
        <v/>
      </c>
      <c r="K516" s="1" t="str">
        <f t="shared" si="50"/>
        <v/>
      </c>
      <c r="L516" s="1" t="str">
        <f t="shared" si="51"/>
        <v/>
      </c>
      <c r="M516" s="1" t="str">
        <f t="shared" si="54"/>
        <v/>
      </c>
      <c r="N516" s="2" t="str">
        <f t="shared" si="52"/>
        <v/>
      </c>
      <c r="O516" s="2" t="str">
        <f t="shared" si="53"/>
        <v/>
      </c>
      <c r="P516" s="2" t="str">
        <f t="shared" si="55"/>
        <v/>
      </c>
      <c r="S516" s="2"/>
      <c r="T516" s="2"/>
      <c r="U516" s="2"/>
      <c r="V516" s="2"/>
    </row>
    <row r="517" spans="10:22" x14ac:dyDescent="0.25">
      <c r="J517" t="str">
        <f t="shared" si="49"/>
        <v/>
      </c>
      <c r="K517" s="1" t="str">
        <f t="shared" si="50"/>
        <v/>
      </c>
      <c r="L517" s="1" t="str">
        <f t="shared" si="51"/>
        <v/>
      </c>
      <c r="M517" s="1" t="str">
        <f t="shared" si="54"/>
        <v/>
      </c>
      <c r="N517" s="2" t="str">
        <f t="shared" si="52"/>
        <v/>
      </c>
      <c r="O517" s="2" t="str">
        <f t="shared" si="53"/>
        <v/>
      </c>
      <c r="P517" s="2" t="str">
        <f t="shared" si="55"/>
        <v/>
      </c>
      <c r="S517" s="2"/>
      <c r="T517" s="2"/>
      <c r="U517" s="2"/>
      <c r="V517" s="2"/>
    </row>
    <row r="518" spans="10:22" x14ac:dyDescent="0.25">
      <c r="J518" t="str">
        <f t="shared" si="49"/>
        <v/>
      </c>
      <c r="K518" s="1" t="str">
        <f t="shared" si="50"/>
        <v/>
      </c>
      <c r="L518" s="1" t="str">
        <f t="shared" si="51"/>
        <v/>
      </c>
      <c r="M518" s="1" t="str">
        <f t="shared" si="54"/>
        <v/>
      </c>
      <c r="N518" s="2" t="str">
        <f t="shared" si="52"/>
        <v/>
      </c>
      <c r="O518" s="2" t="str">
        <f t="shared" si="53"/>
        <v/>
      </c>
      <c r="P518" s="2" t="str">
        <f t="shared" si="55"/>
        <v/>
      </c>
      <c r="S518" s="2"/>
      <c r="T518" s="2"/>
      <c r="U518" s="2"/>
      <c r="V518" s="2"/>
    </row>
    <row r="519" spans="10:22" x14ac:dyDescent="0.25">
      <c r="J519" t="str">
        <f t="shared" si="49"/>
        <v/>
      </c>
      <c r="K519" s="1" t="str">
        <f t="shared" si="50"/>
        <v/>
      </c>
      <c r="L519" s="1" t="str">
        <f t="shared" si="51"/>
        <v/>
      </c>
      <c r="M519" s="1" t="str">
        <f t="shared" si="54"/>
        <v/>
      </c>
      <c r="N519" s="2" t="str">
        <f t="shared" si="52"/>
        <v/>
      </c>
      <c r="O519" s="2" t="str">
        <f t="shared" si="53"/>
        <v/>
      </c>
      <c r="P519" s="2" t="str">
        <f t="shared" si="55"/>
        <v/>
      </c>
      <c r="S519" s="2"/>
      <c r="T519" s="2"/>
      <c r="U519" s="2"/>
      <c r="V519" s="2"/>
    </row>
    <row r="520" spans="10:22" x14ac:dyDescent="0.25">
      <c r="J520" t="str">
        <f t="shared" si="49"/>
        <v/>
      </c>
      <c r="K520" s="1" t="str">
        <f t="shared" si="50"/>
        <v/>
      </c>
      <c r="L520" s="1" t="str">
        <f t="shared" si="51"/>
        <v/>
      </c>
      <c r="M520" s="1" t="str">
        <f t="shared" si="54"/>
        <v/>
      </c>
      <c r="N520" s="2" t="str">
        <f t="shared" si="52"/>
        <v/>
      </c>
      <c r="O520" s="2" t="str">
        <f t="shared" si="53"/>
        <v/>
      </c>
      <c r="P520" s="2" t="str">
        <f t="shared" si="55"/>
        <v/>
      </c>
      <c r="S520" s="2"/>
      <c r="T520" s="2"/>
      <c r="U520" s="2"/>
      <c r="V520" s="2"/>
    </row>
    <row r="521" spans="10:22" x14ac:dyDescent="0.25">
      <c r="J521" t="str">
        <f t="shared" ref="J521:J584" si="56">IF(J520="","",IF(J520+1&gt;=$B$17*12,"",J520+1))</f>
        <v/>
      </c>
      <c r="K521" s="1" t="str">
        <f t="shared" ref="K521:K584" si="57">IF(J521="","",K520+($B$18*($B$20/12)))</f>
        <v/>
      </c>
      <c r="L521" s="1" t="str">
        <f t="shared" ref="L521:L584" si="58">IF(K521="","",L520+($B$19*($B$21/12)))</f>
        <v/>
      </c>
      <c r="M521" s="1" t="str">
        <f t="shared" si="54"/>
        <v/>
      </c>
      <c r="N521" s="2" t="str">
        <f t="shared" ref="N521:N584" si="59">IF(M521="","",((($M$8/$L$8)*($B$24+$B$23)*4320*(1-$B$30)*$B$18)/(K521))*((1+$B$22)^ROUNDDOWN($J521/12,0)))</f>
        <v/>
      </c>
      <c r="O521" s="2" t="str">
        <f t="shared" ref="O521:O584" si="60">IF(N521="","",IF($J521&lt;($B$32-$B$31)/30,M521/L521*($B$24+$B$23)*4320,IF($J521&lt;($B$33-$B$31)/30,M521/L521*($B$24*0.5+$B$23)*4320,IF($J521&lt;($B$34-$B$31)/30,M521/L521*($B$24*0.25+$B$23)*4320,M521/L521*($B$24*0.125+$B$23)*4320))))</f>
        <v/>
      </c>
      <c r="P521" s="2" t="str">
        <f t="shared" si="55"/>
        <v/>
      </c>
      <c r="S521" s="2"/>
      <c r="T521" s="2"/>
      <c r="U521" s="2"/>
      <c r="V521" s="2"/>
    </row>
    <row r="522" spans="10:22" x14ac:dyDescent="0.25">
      <c r="J522" t="str">
        <f t="shared" si="56"/>
        <v/>
      </c>
      <c r="K522" s="1" t="str">
        <f t="shared" si="57"/>
        <v/>
      </c>
      <c r="L522" s="1" t="str">
        <f t="shared" si="58"/>
        <v/>
      </c>
      <c r="M522" s="1" t="str">
        <f t="shared" ref="M522:M585" si="61">IF(L522="","",M521)</f>
        <v/>
      </c>
      <c r="N522" s="2" t="str">
        <f t="shared" si="59"/>
        <v/>
      </c>
      <c r="O522" s="2" t="str">
        <f t="shared" si="60"/>
        <v/>
      </c>
      <c r="P522" s="2" t="str">
        <f t="shared" ref="P522:P585" si="62">IF(O522="","",MAX(O522-N522,0))</f>
        <v/>
      </c>
      <c r="S522" s="2"/>
      <c r="T522" s="2"/>
      <c r="U522" s="2"/>
      <c r="V522" s="2"/>
    </row>
    <row r="523" spans="10:22" x14ac:dyDescent="0.25">
      <c r="J523" t="str">
        <f t="shared" si="56"/>
        <v/>
      </c>
      <c r="K523" s="1" t="str">
        <f t="shared" si="57"/>
        <v/>
      </c>
      <c r="L523" s="1" t="str">
        <f t="shared" si="58"/>
        <v/>
      </c>
      <c r="M523" s="1" t="str">
        <f t="shared" si="61"/>
        <v/>
      </c>
      <c r="N523" s="2" t="str">
        <f t="shared" si="59"/>
        <v/>
      </c>
      <c r="O523" s="2" t="str">
        <f t="shared" si="60"/>
        <v/>
      </c>
      <c r="P523" s="2" t="str">
        <f t="shared" si="62"/>
        <v/>
      </c>
      <c r="S523" s="2"/>
      <c r="T523" s="2"/>
      <c r="U523" s="2"/>
      <c r="V523" s="2"/>
    </row>
    <row r="524" spans="10:22" x14ac:dyDescent="0.25">
      <c r="J524" t="str">
        <f t="shared" si="56"/>
        <v/>
      </c>
      <c r="K524" s="1" t="str">
        <f t="shared" si="57"/>
        <v/>
      </c>
      <c r="L524" s="1" t="str">
        <f t="shared" si="58"/>
        <v/>
      </c>
      <c r="M524" s="1" t="str">
        <f t="shared" si="61"/>
        <v/>
      </c>
      <c r="N524" s="2" t="str">
        <f t="shared" si="59"/>
        <v/>
      </c>
      <c r="O524" s="2" t="str">
        <f t="shared" si="60"/>
        <v/>
      </c>
      <c r="P524" s="2" t="str">
        <f t="shared" si="62"/>
        <v/>
      </c>
      <c r="S524" s="2"/>
      <c r="T524" s="2"/>
      <c r="U524" s="2"/>
      <c r="V524" s="2"/>
    </row>
    <row r="525" spans="10:22" x14ac:dyDescent="0.25">
      <c r="J525" t="str">
        <f t="shared" si="56"/>
        <v/>
      </c>
      <c r="K525" s="1" t="str">
        <f t="shared" si="57"/>
        <v/>
      </c>
      <c r="L525" s="1" t="str">
        <f t="shared" si="58"/>
        <v/>
      </c>
      <c r="M525" s="1" t="str">
        <f t="shared" si="61"/>
        <v/>
      </c>
      <c r="N525" s="2" t="str">
        <f t="shared" si="59"/>
        <v/>
      </c>
      <c r="O525" s="2" t="str">
        <f t="shared" si="60"/>
        <v/>
      </c>
      <c r="P525" s="2" t="str">
        <f t="shared" si="62"/>
        <v/>
      </c>
      <c r="S525" s="2"/>
      <c r="T525" s="2"/>
      <c r="U525" s="2"/>
      <c r="V525" s="2"/>
    </row>
    <row r="526" spans="10:22" x14ac:dyDescent="0.25">
      <c r="J526" t="str">
        <f t="shared" si="56"/>
        <v/>
      </c>
      <c r="K526" s="1" t="str">
        <f t="shared" si="57"/>
        <v/>
      </c>
      <c r="L526" s="1" t="str">
        <f t="shared" si="58"/>
        <v/>
      </c>
      <c r="M526" s="1" t="str">
        <f t="shared" si="61"/>
        <v/>
      </c>
      <c r="N526" s="2" t="str">
        <f t="shared" si="59"/>
        <v/>
      </c>
      <c r="O526" s="2" t="str">
        <f t="shared" si="60"/>
        <v/>
      </c>
      <c r="P526" s="2" t="str">
        <f t="shared" si="62"/>
        <v/>
      </c>
      <c r="S526" s="2"/>
      <c r="T526" s="2"/>
      <c r="U526" s="2"/>
      <c r="V526" s="2"/>
    </row>
    <row r="527" spans="10:22" x14ac:dyDescent="0.25">
      <c r="J527" t="str">
        <f t="shared" si="56"/>
        <v/>
      </c>
      <c r="K527" s="1" t="str">
        <f t="shared" si="57"/>
        <v/>
      </c>
      <c r="L527" s="1" t="str">
        <f t="shared" si="58"/>
        <v/>
      </c>
      <c r="M527" s="1" t="str">
        <f t="shared" si="61"/>
        <v/>
      </c>
      <c r="N527" s="2" t="str">
        <f t="shared" si="59"/>
        <v/>
      </c>
      <c r="O527" s="2" t="str">
        <f t="shared" si="60"/>
        <v/>
      </c>
      <c r="P527" s="2" t="str">
        <f t="shared" si="62"/>
        <v/>
      </c>
      <c r="S527" s="2"/>
      <c r="T527" s="2"/>
      <c r="U527" s="2"/>
      <c r="V527" s="2"/>
    </row>
    <row r="528" spans="10:22" x14ac:dyDescent="0.25">
      <c r="J528" t="str">
        <f t="shared" si="56"/>
        <v/>
      </c>
      <c r="K528" s="1" t="str">
        <f t="shared" si="57"/>
        <v/>
      </c>
      <c r="L528" s="1" t="str">
        <f t="shared" si="58"/>
        <v/>
      </c>
      <c r="M528" s="1" t="str">
        <f t="shared" si="61"/>
        <v/>
      </c>
      <c r="N528" s="2" t="str">
        <f t="shared" si="59"/>
        <v/>
      </c>
      <c r="O528" s="2" t="str">
        <f t="shared" si="60"/>
        <v/>
      </c>
      <c r="P528" s="2" t="str">
        <f t="shared" si="62"/>
        <v/>
      </c>
      <c r="S528" s="2"/>
      <c r="T528" s="2"/>
      <c r="U528" s="2"/>
      <c r="V528" s="2"/>
    </row>
    <row r="529" spans="10:22" x14ac:dyDescent="0.25">
      <c r="J529" t="str">
        <f t="shared" si="56"/>
        <v/>
      </c>
      <c r="K529" s="1" t="str">
        <f t="shared" si="57"/>
        <v/>
      </c>
      <c r="L529" s="1" t="str">
        <f t="shared" si="58"/>
        <v/>
      </c>
      <c r="M529" s="1" t="str">
        <f t="shared" si="61"/>
        <v/>
      </c>
      <c r="N529" s="2" t="str">
        <f t="shared" si="59"/>
        <v/>
      </c>
      <c r="O529" s="2" t="str">
        <f t="shared" si="60"/>
        <v/>
      </c>
      <c r="P529" s="2" t="str">
        <f t="shared" si="62"/>
        <v/>
      </c>
      <c r="S529" s="2"/>
      <c r="T529" s="2"/>
      <c r="U529" s="2"/>
      <c r="V529" s="2"/>
    </row>
    <row r="530" spans="10:22" x14ac:dyDescent="0.25">
      <c r="J530" t="str">
        <f t="shared" si="56"/>
        <v/>
      </c>
      <c r="K530" s="1" t="str">
        <f t="shared" si="57"/>
        <v/>
      </c>
      <c r="L530" s="1" t="str">
        <f t="shared" si="58"/>
        <v/>
      </c>
      <c r="M530" s="1" t="str">
        <f t="shared" si="61"/>
        <v/>
      </c>
      <c r="N530" s="2" t="str">
        <f t="shared" si="59"/>
        <v/>
      </c>
      <c r="O530" s="2" t="str">
        <f t="shared" si="60"/>
        <v/>
      </c>
      <c r="P530" s="2" t="str">
        <f t="shared" si="62"/>
        <v/>
      </c>
      <c r="S530" s="2"/>
      <c r="T530" s="2"/>
      <c r="U530" s="2"/>
      <c r="V530" s="2"/>
    </row>
    <row r="531" spans="10:22" x14ac:dyDescent="0.25">
      <c r="J531" t="str">
        <f t="shared" si="56"/>
        <v/>
      </c>
      <c r="K531" s="1" t="str">
        <f t="shared" si="57"/>
        <v/>
      </c>
      <c r="L531" s="1" t="str">
        <f t="shared" si="58"/>
        <v/>
      </c>
      <c r="M531" s="1" t="str">
        <f t="shared" si="61"/>
        <v/>
      </c>
      <c r="N531" s="2" t="str">
        <f t="shared" si="59"/>
        <v/>
      </c>
      <c r="O531" s="2" t="str">
        <f t="shared" si="60"/>
        <v/>
      </c>
      <c r="P531" s="2" t="str">
        <f t="shared" si="62"/>
        <v/>
      </c>
      <c r="S531" s="2"/>
      <c r="T531" s="2"/>
      <c r="U531" s="2"/>
      <c r="V531" s="2"/>
    </row>
    <row r="532" spans="10:22" x14ac:dyDescent="0.25">
      <c r="J532" t="str">
        <f t="shared" si="56"/>
        <v/>
      </c>
      <c r="K532" s="1" t="str">
        <f t="shared" si="57"/>
        <v/>
      </c>
      <c r="L532" s="1" t="str">
        <f t="shared" si="58"/>
        <v/>
      </c>
      <c r="M532" s="1" t="str">
        <f t="shared" si="61"/>
        <v/>
      </c>
      <c r="N532" s="2" t="str">
        <f t="shared" si="59"/>
        <v/>
      </c>
      <c r="O532" s="2" t="str">
        <f t="shared" si="60"/>
        <v/>
      </c>
      <c r="P532" s="2" t="str">
        <f t="shared" si="62"/>
        <v/>
      </c>
      <c r="S532" s="2"/>
      <c r="T532" s="2"/>
      <c r="U532" s="2"/>
      <c r="V532" s="2"/>
    </row>
    <row r="533" spans="10:22" x14ac:dyDescent="0.25">
      <c r="J533" t="str">
        <f t="shared" si="56"/>
        <v/>
      </c>
      <c r="K533" s="1" t="str">
        <f t="shared" si="57"/>
        <v/>
      </c>
      <c r="L533" s="1" t="str">
        <f t="shared" si="58"/>
        <v/>
      </c>
      <c r="M533" s="1" t="str">
        <f t="shared" si="61"/>
        <v/>
      </c>
      <c r="N533" s="2" t="str">
        <f t="shared" si="59"/>
        <v/>
      </c>
      <c r="O533" s="2" t="str">
        <f t="shared" si="60"/>
        <v/>
      </c>
      <c r="P533" s="2" t="str">
        <f t="shared" si="62"/>
        <v/>
      </c>
      <c r="S533" s="2"/>
      <c r="T533" s="2"/>
      <c r="U533" s="2"/>
      <c r="V533" s="2"/>
    </row>
    <row r="534" spans="10:22" x14ac:dyDescent="0.25">
      <c r="J534" t="str">
        <f t="shared" si="56"/>
        <v/>
      </c>
      <c r="K534" s="1" t="str">
        <f t="shared" si="57"/>
        <v/>
      </c>
      <c r="L534" s="1" t="str">
        <f t="shared" si="58"/>
        <v/>
      </c>
      <c r="M534" s="1" t="str">
        <f t="shared" si="61"/>
        <v/>
      </c>
      <c r="N534" s="2" t="str">
        <f t="shared" si="59"/>
        <v/>
      </c>
      <c r="O534" s="2" t="str">
        <f t="shared" si="60"/>
        <v/>
      </c>
      <c r="P534" s="2" t="str">
        <f t="shared" si="62"/>
        <v/>
      </c>
      <c r="S534" s="2"/>
      <c r="T534" s="2"/>
      <c r="U534" s="2"/>
      <c r="V534" s="2"/>
    </row>
    <row r="535" spans="10:22" x14ac:dyDescent="0.25">
      <c r="J535" t="str">
        <f t="shared" si="56"/>
        <v/>
      </c>
      <c r="K535" s="1" t="str">
        <f t="shared" si="57"/>
        <v/>
      </c>
      <c r="L535" s="1" t="str">
        <f t="shared" si="58"/>
        <v/>
      </c>
      <c r="M535" s="1" t="str">
        <f t="shared" si="61"/>
        <v/>
      </c>
      <c r="N535" s="2" t="str">
        <f t="shared" si="59"/>
        <v/>
      </c>
      <c r="O535" s="2" t="str">
        <f t="shared" si="60"/>
        <v/>
      </c>
      <c r="P535" s="2" t="str">
        <f t="shared" si="62"/>
        <v/>
      </c>
      <c r="S535" s="2"/>
      <c r="T535" s="2"/>
      <c r="U535" s="2"/>
      <c r="V535" s="2"/>
    </row>
    <row r="536" spans="10:22" x14ac:dyDescent="0.25">
      <c r="J536" t="str">
        <f t="shared" si="56"/>
        <v/>
      </c>
      <c r="K536" s="1" t="str">
        <f t="shared" si="57"/>
        <v/>
      </c>
      <c r="L536" s="1" t="str">
        <f t="shared" si="58"/>
        <v/>
      </c>
      <c r="M536" s="1" t="str">
        <f t="shared" si="61"/>
        <v/>
      </c>
      <c r="N536" s="2" t="str">
        <f t="shared" si="59"/>
        <v/>
      </c>
      <c r="O536" s="2" t="str">
        <f t="shared" si="60"/>
        <v/>
      </c>
      <c r="P536" s="2" t="str">
        <f t="shared" si="62"/>
        <v/>
      </c>
      <c r="S536" s="2"/>
      <c r="T536" s="2"/>
      <c r="U536" s="2"/>
      <c r="V536" s="2"/>
    </row>
    <row r="537" spans="10:22" x14ac:dyDescent="0.25">
      <c r="J537" t="str">
        <f t="shared" si="56"/>
        <v/>
      </c>
      <c r="K537" s="1" t="str">
        <f t="shared" si="57"/>
        <v/>
      </c>
      <c r="L537" s="1" t="str">
        <f t="shared" si="58"/>
        <v/>
      </c>
      <c r="M537" s="1" t="str">
        <f t="shared" si="61"/>
        <v/>
      </c>
      <c r="N537" s="2" t="str">
        <f t="shared" si="59"/>
        <v/>
      </c>
      <c r="O537" s="2" t="str">
        <f t="shared" si="60"/>
        <v/>
      </c>
      <c r="P537" s="2" t="str">
        <f t="shared" si="62"/>
        <v/>
      </c>
      <c r="S537" s="2"/>
      <c r="T537" s="2"/>
      <c r="U537" s="2"/>
      <c r="V537" s="2"/>
    </row>
    <row r="538" spans="10:22" x14ac:dyDescent="0.25">
      <c r="J538" t="str">
        <f t="shared" si="56"/>
        <v/>
      </c>
      <c r="K538" s="1" t="str">
        <f t="shared" si="57"/>
        <v/>
      </c>
      <c r="L538" s="1" t="str">
        <f t="shared" si="58"/>
        <v/>
      </c>
      <c r="M538" s="1" t="str">
        <f t="shared" si="61"/>
        <v/>
      </c>
      <c r="N538" s="2" t="str">
        <f t="shared" si="59"/>
        <v/>
      </c>
      <c r="O538" s="2" t="str">
        <f t="shared" si="60"/>
        <v/>
      </c>
      <c r="P538" s="2" t="str">
        <f t="shared" si="62"/>
        <v/>
      </c>
      <c r="S538" s="2"/>
      <c r="T538" s="2"/>
      <c r="U538" s="2"/>
      <c r="V538" s="2"/>
    </row>
    <row r="539" spans="10:22" x14ac:dyDescent="0.25">
      <c r="J539" t="str">
        <f t="shared" si="56"/>
        <v/>
      </c>
      <c r="K539" s="1" t="str">
        <f t="shared" si="57"/>
        <v/>
      </c>
      <c r="L539" s="1" t="str">
        <f t="shared" si="58"/>
        <v/>
      </c>
      <c r="M539" s="1" t="str">
        <f t="shared" si="61"/>
        <v/>
      </c>
      <c r="N539" s="2" t="str">
        <f t="shared" si="59"/>
        <v/>
      </c>
      <c r="O539" s="2" t="str">
        <f t="shared" si="60"/>
        <v/>
      </c>
      <c r="P539" s="2" t="str">
        <f t="shared" si="62"/>
        <v/>
      </c>
      <c r="S539" s="2"/>
      <c r="T539" s="2"/>
      <c r="U539" s="2"/>
      <c r="V539" s="2"/>
    </row>
    <row r="540" spans="10:22" x14ac:dyDescent="0.25">
      <c r="J540" t="str">
        <f t="shared" si="56"/>
        <v/>
      </c>
      <c r="K540" s="1" t="str">
        <f t="shared" si="57"/>
        <v/>
      </c>
      <c r="L540" s="1" t="str">
        <f t="shared" si="58"/>
        <v/>
      </c>
      <c r="M540" s="1" t="str">
        <f t="shared" si="61"/>
        <v/>
      </c>
      <c r="N540" s="2" t="str">
        <f t="shared" si="59"/>
        <v/>
      </c>
      <c r="O540" s="2" t="str">
        <f t="shared" si="60"/>
        <v/>
      </c>
      <c r="P540" s="2" t="str">
        <f t="shared" si="62"/>
        <v/>
      </c>
      <c r="S540" s="2"/>
      <c r="T540" s="2"/>
      <c r="U540" s="2"/>
      <c r="V540" s="2"/>
    </row>
    <row r="541" spans="10:22" x14ac:dyDescent="0.25">
      <c r="J541" t="str">
        <f t="shared" si="56"/>
        <v/>
      </c>
      <c r="K541" s="1" t="str">
        <f t="shared" si="57"/>
        <v/>
      </c>
      <c r="L541" s="1" t="str">
        <f t="shared" si="58"/>
        <v/>
      </c>
      <c r="M541" s="1" t="str">
        <f t="shared" si="61"/>
        <v/>
      </c>
      <c r="N541" s="2" t="str">
        <f t="shared" si="59"/>
        <v/>
      </c>
      <c r="O541" s="2" t="str">
        <f t="shared" si="60"/>
        <v/>
      </c>
      <c r="P541" s="2" t="str">
        <f t="shared" si="62"/>
        <v/>
      </c>
      <c r="S541" s="2"/>
      <c r="T541" s="2"/>
      <c r="U541" s="2"/>
      <c r="V541" s="2"/>
    </row>
    <row r="542" spans="10:22" x14ac:dyDescent="0.25">
      <c r="J542" t="str">
        <f t="shared" si="56"/>
        <v/>
      </c>
      <c r="K542" s="1" t="str">
        <f t="shared" si="57"/>
        <v/>
      </c>
      <c r="L542" s="1" t="str">
        <f t="shared" si="58"/>
        <v/>
      </c>
      <c r="M542" s="1" t="str">
        <f t="shared" si="61"/>
        <v/>
      </c>
      <c r="N542" s="2" t="str">
        <f t="shared" si="59"/>
        <v/>
      </c>
      <c r="O542" s="2" t="str">
        <f t="shared" si="60"/>
        <v/>
      </c>
      <c r="P542" s="2" t="str">
        <f t="shared" si="62"/>
        <v/>
      </c>
      <c r="S542" s="2"/>
      <c r="T542" s="2"/>
      <c r="U542" s="2"/>
      <c r="V542" s="2"/>
    </row>
    <row r="543" spans="10:22" x14ac:dyDescent="0.25">
      <c r="J543" t="str">
        <f t="shared" si="56"/>
        <v/>
      </c>
      <c r="K543" s="1" t="str">
        <f t="shared" si="57"/>
        <v/>
      </c>
      <c r="L543" s="1" t="str">
        <f t="shared" si="58"/>
        <v/>
      </c>
      <c r="M543" s="1" t="str">
        <f t="shared" si="61"/>
        <v/>
      </c>
      <c r="N543" s="2" t="str">
        <f t="shared" si="59"/>
        <v/>
      </c>
      <c r="O543" s="2" t="str">
        <f t="shared" si="60"/>
        <v/>
      </c>
      <c r="P543" s="2" t="str">
        <f t="shared" si="62"/>
        <v/>
      </c>
      <c r="S543" s="2"/>
      <c r="T543" s="2"/>
      <c r="U543" s="2"/>
      <c r="V543" s="2"/>
    </row>
    <row r="544" spans="10:22" x14ac:dyDescent="0.25">
      <c r="J544" t="str">
        <f t="shared" si="56"/>
        <v/>
      </c>
      <c r="K544" s="1" t="str">
        <f t="shared" si="57"/>
        <v/>
      </c>
      <c r="L544" s="1" t="str">
        <f t="shared" si="58"/>
        <v/>
      </c>
      <c r="M544" s="1" t="str">
        <f t="shared" si="61"/>
        <v/>
      </c>
      <c r="N544" s="2" t="str">
        <f t="shared" si="59"/>
        <v/>
      </c>
      <c r="O544" s="2" t="str">
        <f t="shared" si="60"/>
        <v/>
      </c>
      <c r="P544" s="2" t="str">
        <f t="shared" si="62"/>
        <v/>
      </c>
      <c r="S544" s="2"/>
      <c r="T544" s="2"/>
      <c r="U544" s="2"/>
      <c r="V544" s="2"/>
    </row>
    <row r="545" spans="10:22" x14ac:dyDescent="0.25">
      <c r="J545" t="str">
        <f t="shared" si="56"/>
        <v/>
      </c>
      <c r="K545" s="1" t="str">
        <f t="shared" si="57"/>
        <v/>
      </c>
      <c r="L545" s="1" t="str">
        <f t="shared" si="58"/>
        <v/>
      </c>
      <c r="M545" s="1" t="str">
        <f t="shared" si="61"/>
        <v/>
      </c>
      <c r="N545" s="2" t="str">
        <f t="shared" si="59"/>
        <v/>
      </c>
      <c r="O545" s="2" t="str">
        <f t="shared" si="60"/>
        <v/>
      </c>
      <c r="P545" s="2" t="str">
        <f t="shared" si="62"/>
        <v/>
      </c>
      <c r="S545" s="2"/>
      <c r="T545" s="2"/>
      <c r="U545" s="2"/>
      <c r="V545" s="2"/>
    </row>
    <row r="546" spans="10:22" x14ac:dyDescent="0.25">
      <c r="J546" t="str">
        <f t="shared" si="56"/>
        <v/>
      </c>
      <c r="K546" s="1" t="str">
        <f t="shared" si="57"/>
        <v/>
      </c>
      <c r="L546" s="1" t="str">
        <f t="shared" si="58"/>
        <v/>
      </c>
      <c r="M546" s="1" t="str">
        <f t="shared" si="61"/>
        <v/>
      </c>
      <c r="N546" s="2" t="str">
        <f t="shared" si="59"/>
        <v/>
      </c>
      <c r="O546" s="2" t="str">
        <f t="shared" si="60"/>
        <v/>
      </c>
      <c r="P546" s="2" t="str">
        <f t="shared" si="62"/>
        <v/>
      </c>
      <c r="S546" s="2"/>
      <c r="T546" s="2"/>
      <c r="U546" s="2"/>
      <c r="V546" s="2"/>
    </row>
    <row r="547" spans="10:22" x14ac:dyDescent="0.25">
      <c r="J547" t="str">
        <f t="shared" si="56"/>
        <v/>
      </c>
      <c r="K547" s="1" t="str">
        <f t="shared" si="57"/>
        <v/>
      </c>
      <c r="L547" s="1" t="str">
        <f t="shared" si="58"/>
        <v/>
      </c>
      <c r="M547" s="1" t="str">
        <f t="shared" si="61"/>
        <v/>
      </c>
      <c r="N547" s="2" t="str">
        <f t="shared" si="59"/>
        <v/>
      </c>
      <c r="O547" s="2" t="str">
        <f t="shared" si="60"/>
        <v/>
      </c>
      <c r="P547" s="2" t="str">
        <f t="shared" si="62"/>
        <v/>
      </c>
      <c r="S547" s="2"/>
      <c r="T547" s="2"/>
      <c r="U547" s="2"/>
      <c r="V547" s="2"/>
    </row>
    <row r="548" spans="10:22" x14ac:dyDescent="0.25">
      <c r="J548" t="str">
        <f t="shared" si="56"/>
        <v/>
      </c>
      <c r="K548" s="1" t="str">
        <f t="shared" si="57"/>
        <v/>
      </c>
      <c r="L548" s="1" t="str">
        <f t="shared" si="58"/>
        <v/>
      </c>
      <c r="M548" s="1" t="str">
        <f t="shared" si="61"/>
        <v/>
      </c>
      <c r="N548" s="2" t="str">
        <f t="shared" si="59"/>
        <v/>
      </c>
      <c r="O548" s="2" t="str">
        <f t="shared" si="60"/>
        <v/>
      </c>
      <c r="P548" s="2" t="str">
        <f t="shared" si="62"/>
        <v/>
      </c>
      <c r="S548" s="2"/>
      <c r="T548" s="2"/>
      <c r="U548" s="2"/>
      <c r="V548" s="2"/>
    </row>
    <row r="549" spans="10:22" x14ac:dyDescent="0.25">
      <c r="J549" t="str">
        <f t="shared" si="56"/>
        <v/>
      </c>
      <c r="K549" s="1" t="str">
        <f t="shared" si="57"/>
        <v/>
      </c>
      <c r="L549" s="1" t="str">
        <f t="shared" si="58"/>
        <v/>
      </c>
      <c r="M549" s="1" t="str">
        <f t="shared" si="61"/>
        <v/>
      </c>
      <c r="N549" s="2" t="str">
        <f t="shared" si="59"/>
        <v/>
      </c>
      <c r="O549" s="2" t="str">
        <f t="shared" si="60"/>
        <v/>
      </c>
      <c r="P549" s="2" t="str">
        <f t="shared" si="62"/>
        <v/>
      </c>
      <c r="S549" s="2"/>
      <c r="T549" s="2"/>
      <c r="U549" s="2"/>
      <c r="V549" s="2"/>
    </row>
    <row r="550" spans="10:22" x14ac:dyDescent="0.25">
      <c r="J550" t="str">
        <f t="shared" si="56"/>
        <v/>
      </c>
      <c r="K550" s="1" t="str">
        <f t="shared" si="57"/>
        <v/>
      </c>
      <c r="L550" s="1" t="str">
        <f t="shared" si="58"/>
        <v/>
      </c>
      <c r="M550" s="1" t="str">
        <f t="shared" si="61"/>
        <v/>
      </c>
      <c r="N550" s="2" t="str">
        <f t="shared" si="59"/>
        <v/>
      </c>
      <c r="O550" s="2" t="str">
        <f t="shared" si="60"/>
        <v/>
      </c>
      <c r="P550" s="2" t="str">
        <f t="shared" si="62"/>
        <v/>
      </c>
      <c r="S550" s="2"/>
      <c r="T550" s="2"/>
      <c r="U550" s="2"/>
      <c r="V550" s="2"/>
    </row>
    <row r="551" spans="10:22" x14ac:dyDescent="0.25">
      <c r="J551" t="str">
        <f t="shared" si="56"/>
        <v/>
      </c>
      <c r="K551" s="1" t="str">
        <f t="shared" si="57"/>
        <v/>
      </c>
      <c r="L551" s="1" t="str">
        <f t="shared" si="58"/>
        <v/>
      </c>
      <c r="M551" s="1" t="str">
        <f t="shared" si="61"/>
        <v/>
      </c>
      <c r="N551" s="2" t="str">
        <f t="shared" si="59"/>
        <v/>
      </c>
      <c r="O551" s="2" t="str">
        <f t="shared" si="60"/>
        <v/>
      </c>
      <c r="P551" s="2" t="str">
        <f t="shared" si="62"/>
        <v/>
      </c>
      <c r="S551" s="2"/>
      <c r="T551" s="2"/>
      <c r="U551" s="2"/>
      <c r="V551" s="2"/>
    </row>
    <row r="552" spans="10:22" x14ac:dyDescent="0.25">
      <c r="J552" t="str">
        <f t="shared" si="56"/>
        <v/>
      </c>
      <c r="K552" s="1" t="str">
        <f t="shared" si="57"/>
        <v/>
      </c>
      <c r="L552" s="1" t="str">
        <f t="shared" si="58"/>
        <v/>
      </c>
      <c r="M552" s="1" t="str">
        <f t="shared" si="61"/>
        <v/>
      </c>
      <c r="N552" s="2" t="str">
        <f t="shared" si="59"/>
        <v/>
      </c>
      <c r="O552" s="2" t="str">
        <f t="shared" si="60"/>
        <v/>
      </c>
      <c r="P552" s="2" t="str">
        <f t="shared" si="62"/>
        <v/>
      </c>
      <c r="S552" s="2"/>
      <c r="T552" s="2"/>
      <c r="U552" s="2"/>
      <c r="V552" s="2"/>
    </row>
    <row r="553" spans="10:22" x14ac:dyDescent="0.25">
      <c r="J553" t="str">
        <f t="shared" si="56"/>
        <v/>
      </c>
      <c r="K553" s="1" t="str">
        <f t="shared" si="57"/>
        <v/>
      </c>
      <c r="L553" s="1" t="str">
        <f t="shared" si="58"/>
        <v/>
      </c>
      <c r="M553" s="1" t="str">
        <f t="shared" si="61"/>
        <v/>
      </c>
      <c r="N553" s="2" t="str">
        <f t="shared" si="59"/>
        <v/>
      </c>
      <c r="O553" s="2" t="str">
        <f t="shared" si="60"/>
        <v/>
      </c>
      <c r="P553" s="2" t="str">
        <f t="shared" si="62"/>
        <v/>
      </c>
      <c r="S553" s="2"/>
      <c r="T553" s="2"/>
      <c r="U553" s="2"/>
      <c r="V553" s="2"/>
    </row>
    <row r="554" spans="10:22" x14ac:dyDescent="0.25">
      <c r="J554" t="str">
        <f t="shared" si="56"/>
        <v/>
      </c>
      <c r="K554" s="1" t="str">
        <f t="shared" si="57"/>
        <v/>
      </c>
      <c r="L554" s="1" t="str">
        <f t="shared" si="58"/>
        <v/>
      </c>
      <c r="M554" s="1" t="str">
        <f t="shared" si="61"/>
        <v/>
      </c>
      <c r="N554" s="2" t="str">
        <f t="shared" si="59"/>
        <v/>
      </c>
      <c r="O554" s="2" t="str">
        <f t="shared" si="60"/>
        <v/>
      </c>
      <c r="P554" s="2" t="str">
        <f t="shared" si="62"/>
        <v/>
      </c>
      <c r="S554" s="2"/>
      <c r="T554" s="2"/>
      <c r="U554" s="2"/>
      <c r="V554" s="2"/>
    </row>
    <row r="555" spans="10:22" x14ac:dyDescent="0.25">
      <c r="J555" t="str">
        <f t="shared" si="56"/>
        <v/>
      </c>
      <c r="K555" s="1" t="str">
        <f t="shared" si="57"/>
        <v/>
      </c>
      <c r="L555" s="1" t="str">
        <f t="shared" si="58"/>
        <v/>
      </c>
      <c r="M555" s="1" t="str">
        <f t="shared" si="61"/>
        <v/>
      </c>
      <c r="N555" s="2" t="str">
        <f t="shared" si="59"/>
        <v/>
      </c>
      <c r="O555" s="2" t="str">
        <f t="shared" si="60"/>
        <v/>
      </c>
      <c r="P555" s="2" t="str">
        <f t="shared" si="62"/>
        <v/>
      </c>
      <c r="S555" s="2"/>
      <c r="T555" s="2"/>
      <c r="U555" s="2"/>
      <c r="V555" s="2"/>
    </row>
    <row r="556" spans="10:22" x14ac:dyDescent="0.25">
      <c r="J556" t="str">
        <f t="shared" si="56"/>
        <v/>
      </c>
      <c r="K556" s="1" t="str">
        <f t="shared" si="57"/>
        <v/>
      </c>
      <c r="L556" s="1" t="str">
        <f t="shared" si="58"/>
        <v/>
      </c>
      <c r="M556" s="1" t="str">
        <f t="shared" si="61"/>
        <v/>
      </c>
      <c r="N556" s="2" t="str">
        <f t="shared" si="59"/>
        <v/>
      </c>
      <c r="O556" s="2" t="str">
        <f t="shared" si="60"/>
        <v/>
      </c>
      <c r="P556" s="2" t="str">
        <f t="shared" si="62"/>
        <v/>
      </c>
      <c r="S556" s="2"/>
      <c r="T556" s="2"/>
      <c r="U556" s="2"/>
      <c r="V556" s="2"/>
    </row>
    <row r="557" spans="10:22" x14ac:dyDescent="0.25">
      <c r="J557" t="str">
        <f t="shared" si="56"/>
        <v/>
      </c>
      <c r="K557" s="1" t="str">
        <f t="shared" si="57"/>
        <v/>
      </c>
      <c r="L557" s="1" t="str">
        <f t="shared" si="58"/>
        <v/>
      </c>
      <c r="M557" s="1" t="str">
        <f t="shared" si="61"/>
        <v/>
      </c>
      <c r="N557" s="2" t="str">
        <f t="shared" si="59"/>
        <v/>
      </c>
      <c r="O557" s="2" t="str">
        <f t="shared" si="60"/>
        <v/>
      </c>
      <c r="P557" s="2" t="str">
        <f t="shared" si="62"/>
        <v/>
      </c>
      <c r="S557" s="2"/>
      <c r="T557" s="2"/>
      <c r="U557" s="2"/>
      <c r="V557" s="2"/>
    </row>
    <row r="558" spans="10:22" x14ac:dyDescent="0.25">
      <c r="J558" t="str">
        <f t="shared" si="56"/>
        <v/>
      </c>
      <c r="K558" s="1" t="str">
        <f t="shared" si="57"/>
        <v/>
      </c>
      <c r="L558" s="1" t="str">
        <f t="shared" si="58"/>
        <v/>
      </c>
      <c r="M558" s="1" t="str">
        <f t="shared" si="61"/>
        <v/>
      </c>
      <c r="N558" s="2" t="str">
        <f t="shared" si="59"/>
        <v/>
      </c>
      <c r="O558" s="2" t="str">
        <f t="shared" si="60"/>
        <v/>
      </c>
      <c r="P558" s="2" t="str">
        <f t="shared" si="62"/>
        <v/>
      </c>
      <c r="S558" s="2"/>
      <c r="T558" s="2"/>
      <c r="U558" s="2"/>
      <c r="V558" s="2"/>
    </row>
    <row r="559" spans="10:22" x14ac:dyDescent="0.25">
      <c r="J559" t="str">
        <f t="shared" si="56"/>
        <v/>
      </c>
      <c r="K559" s="1" t="str">
        <f t="shared" si="57"/>
        <v/>
      </c>
      <c r="L559" s="1" t="str">
        <f t="shared" si="58"/>
        <v/>
      </c>
      <c r="M559" s="1" t="str">
        <f t="shared" si="61"/>
        <v/>
      </c>
      <c r="N559" s="2" t="str">
        <f t="shared" si="59"/>
        <v/>
      </c>
      <c r="O559" s="2" t="str">
        <f t="shared" si="60"/>
        <v/>
      </c>
      <c r="P559" s="2" t="str">
        <f t="shared" si="62"/>
        <v/>
      </c>
      <c r="S559" s="2"/>
      <c r="T559" s="2"/>
      <c r="U559" s="2"/>
      <c r="V559" s="2"/>
    </row>
    <row r="560" spans="10:22" x14ac:dyDescent="0.25">
      <c r="J560" t="str">
        <f t="shared" si="56"/>
        <v/>
      </c>
      <c r="K560" s="1" t="str">
        <f t="shared" si="57"/>
        <v/>
      </c>
      <c r="L560" s="1" t="str">
        <f t="shared" si="58"/>
        <v/>
      </c>
      <c r="M560" s="1" t="str">
        <f t="shared" si="61"/>
        <v/>
      </c>
      <c r="N560" s="2" t="str">
        <f t="shared" si="59"/>
        <v/>
      </c>
      <c r="O560" s="2" t="str">
        <f t="shared" si="60"/>
        <v/>
      </c>
      <c r="P560" s="2" t="str">
        <f t="shared" si="62"/>
        <v/>
      </c>
      <c r="S560" s="2"/>
      <c r="T560" s="2"/>
      <c r="U560" s="2"/>
      <c r="V560" s="2"/>
    </row>
    <row r="561" spans="10:22" x14ac:dyDescent="0.25">
      <c r="J561" t="str">
        <f t="shared" si="56"/>
        <v/>
      </c>
      <c r="K561" s="1" t="str">
        <f t="shared" si="57"/>
        <v/>
      </c>
      <c r="L561" s="1" t="str">
        <f t="shared" si="58"/>
        <v/>
      </c>
      <c r="M561" s="1" t="str">
        <f t="shared" si="61"/>
        <v/>
      </c>
      <c r="N561" s="2" t="str">
        <f t="shared" si="59"/>
        <v/>
      </c>
      <c r="O561" s="2" t="str">
        <f t="shared" si="60"/>
        <v/>
      </c>
      <c r="P561" s="2" t="str">
        <f t="shared" si="62"/>
        <v/>
      </c>
      <c r="S561" s="2"/>
      <c r="T561" s="2"/>
      <c r="U561" s="2"/>
      <c r="V561" s="2"/>
    </row>
    <row r="562" spans="10:22" x14ac:dyDescent="0.25">
      <c r="J562" t="str">
        <f t="shared" si="56"/>
        <v/>
      </c>
      <c r="K562" s="1" t="str">
        <f t="shared" si="57"/>
        <v/>
      </c>
      <c r="L562" s="1" t="str">
        <f t="shared" si="58"/>
        <v/>
      </c>
      <c r="M562" s="1" t="str">
        <f t="shared" si="61"/>
        <v/>
      </c>
      <c r="N562" s="2" t="str">
        <f t="shared" si="59"/>
        <v/>
      </c>
      <c r="O562" s="2" t="str">
        <f t="shared" si="60"/>
        <v/>
      </c>
      <c r="P562" s="2" t="str">
        <f t="shared" si="62"/>
        <v/>
      </c>
      <c r="S562" s="2"/>
      <c r="T562" s="2"/>
      <c r="U562" s="2"/>
      <c r="V562" s="2"/>
    </row>
    <row r="563" spans="10:22" x14ac:dyDescent="0.25">
      <c r="J563" t="str">
        <f t="shared" si="56"/>
        <v/>
      </c>
      <c r="K563" s="1" t="str">
        <f t="shared" si="57"/>
        <v/>
      </c>
      <c r="L563" s="1" t="str">
        <f t="shared" si="58"/>
        <v/>
      </c>
      <c r="M563" s="1" t="str">
        <f t="shared" si="61"/>
        <v/>
      </c>
      <c r="N563" s="2" t="str">
        <f t="shared" si="59"/>
        <v/>
      </c>
      <c r="O563" s="2" t="str">
        <f t="shared" si="60"/>
        <v/>
      </c>
      <c r="P563" s="2" t="str">
        <f t="shared" si="62"/>
        <v/>
      </c>
      <c r="S563" s="2"/>
      <c r="T563" s="2"/>
      <c r="U563" s="2"/>
      <c r="V563" s="2"/>
    </row>
    <row r="564" spans="10:22" x14ac:dyDescent="0.25">
      <c r="J564" t="str">
        <f t="shared" si="56"/>
        <v/>
      </c>
      <c r="K564" s="1" t="str">
        <f t="shared" si="57"/>
        <v/>
      </c>
      <c r="L564" s="1" t="str">
        <f t="shared" si="58"/>
        <v/>
      </c>
      <c r="M564" s="1" t="str">
        <f t="shared" si="61"/>
        <v/>
      </c>
      <c r="N564" s="2" t="str">
        <f t="shared" si="59"/>
        <v/>
      </c>
      <c r="O564" s="2" t="str">
        <f t="shared" si="60"/>
        <v/>
      </c>
      <c r="P564" s="2" t="str">
        <f t="shared" si="62"/>
        <v/>
      </c>
      <c r="S564" s="2"/>
      <c r="T564" s="2"/>
      <c r="U564" s="2"/>
      <c r="V564" s="2"/>
    </row>
    <row r="565" spans="10:22" x14ac:dyDescent="0.25">
      <c r="J565" t="str">
        <f t="shared" si="56"/>
        <v/>
      </c>
      <c r="K565" s="1" t="str">
        <f t="shared" si="57"/>
        <v/>
      </c>
      <c r="L565" s="1" t="str">
        <f t="shared" si="58"/>
        <v/>
      </c>
      <c r="M565" s="1" t="str">
        <f t="shared" si="61"/>
        <v/>
      </c>
      <c r="N565" s="2" t="str">
        <f t="shared" si="59"/>
        <v/>
      </c>
      <c r="O565" s="2" t="str">
        <f t="shared" si="60"/>
        <v/>
      </c>
      <c r="P565" s="2" t="str">
        <f t="shared" si="62"/>
        <v/>
      </c>
      <c r="S565" s="2"/>
      <c r="T565" s="2"/>
      <c r="U565" s="2"/>
      <c r="V565" s="2"/>
    </row>
    <row r="566" spans="10:22" x14ac:dyDescent="0.25">
      <c r="J566" t="str">
        <f t="shared" si="56"/>
        <v/>
      </c>
      <c r="K566" s="1" t="str">
        <f t="shared" si="57"/>
        <v/>
      </c>
      <c r="L566" s="1" t="str">
        <f t="shared" si="58"/>
        <v/>
      </c>
      <c r="M566" s="1" t="str">
        <f t="shared" si="61"/>
        <v/>
      </c>
      <c r="N566" s="2" t="str">
        <f t="shared" si="59"/>
        <v/>
      </c>
      <c r="O566" s="2" t="str">
        <f t="shared" si="60"/>
        <v/>
      </c>
      <c r="P566" s="2" t="str">
        <f t="shared" si="62"/>
        <v/>
      </c>
      <c r="S566" s="2"/>
      <c r="T566" s="2"/>
      <c r="U566" s="2"/>
      <c r="V566" s="2"/>
    </row>
    <row r="567" spans="10:22" x14ac:dyDescent="0.25">
      <c r="J567" t="str">
        <f t="shared" si="56"/>
        <v/>
      </c>
      <c r="K567" s="1" t="str">
        <f t="shared" si="57"/>
        <v/>
      </c>
      <c r="L567" s="1" t="str">
        <f t="shared" si="58"/>
        <v/>
      </c>
      <c r="M567" s="1" t="str">
        <f t="shared" si="61"/>
        <v/>
      </c>
      <c r="N567" s="2" t="str">
        <f t="shared" si="59"/>
        <v/>
      </c>
      <c r="O567" s="2" t="str">
        <f t="shared" si="60"/>
        <v/>
      </c>
      <c r="P567" s="2" t="str">
        <f t="shared" si="62"/>
        <v/>
      </c>
      <c r="S567" s="2"/>
      <c r="T567" s="2"/>
      <c r="U567" s="2"/>
      <c r="V567" s="2"/>
    </row>
    <row r="568" spans="10:22" x14ac:dyDescent="0.25">
      <c r="J568" t="str">
        <f t="shared" si="56"/>
        <v/>
      </c>
      <c r="K568" s="1" t="str">
        <f t="shared" si="57"/>
        <v/>
      </c>
      <c r="L568" s="1" t="str">
        <f t="shared" si="58"/>
        <v/>
      </c>
      <c r="M568" s="1" t="str">
        <f t="shared" si="61"/>
        <v/>
      </c>
      <c r="N568" s="2" t="str">
        <f t="shared" si="59"/>
        <v/>
      </c>
      <c r="O568" s="2" t="str">
        <f t="shared" si="60"/>
        <v/>
      </c>
      <c r="P568" s="2" t="str">
        <f t="shared" si="62"/>
        <v/>
      </c>
      <c r="S568" s="2"/>
      <c r="T568" s="2"/>
      <c r="U568" s="2"/>
      <c r="V568" s="2"/>
    </row>
    <row r="569" spans="10:22" x14ac:dyDescent="0.25">
      <c r="J569" t="str">
        <f t="shared" si="56"/>
        <v/>
      </c>
      <c r="K569" s="1" t="str">
        <f t="shared" si="57"/>
        <v/>
      </c>
      <c r="L569" s="1" t="str">
        <f t="shared" si="58"/>
        <v/>
      </c>
      <c r="M569" s="1" t="str">
        <f t="shared" si="61"/>
        <v/>
      </c>
      <c r="N569" s="2" t="str">
        <f t="shared" si="59"/>
        <v/>
      </c>
      <c r="O569" s="2" t="str">
        <f t="shared" si="60"/>
        <v/>
      </c>
      <c r="P569" s="2" t="str">
        <f t="shared" si="62"/>
        <v/>
      </c>
      <c r="S569" s="2"/>
      <c r="T569" s="2"/>
      <c r="U569" s="2"/>
      <c r="V569" s="2"/>
    </row>
    <row r="570" spans="10:22" x14ac:dyDescent="0.25">
      <c r="J570" t="str">
        <f t="shared" si="56"/>
        <v/>
      </c>
      <c r="K570" s="1" t="str">
        <f t="shared" si="57"/>
        <v/>
      </c>
      <c r="L570" s="1" t="str">
        <f t="shared" si="58"/>
        <v/>
      </c>
      <c r="M570" s="1" t="str">
        <f t="shared" si="61"/>
        <v/>
      </c>
      <c r="N570" s="2" t="str">
        <f t="shared" si="59"/>
        <v/>
      </c>
      <c r="O570" s="2" t="str">
        <f t="shared" si="60"/>
        <v/>
      </c>
      <c r="P570" s="2" t="str">
        <f t="shared" si="62"/>
        <v/>
      </c>
      <c r="S570" s="2"/>
      <c r="T570" s="2"/>
      <c r="U570" s="2"/>
      <c r="V570" s="2"/>
    </row>
    <row r="571" spans="10:22" x14ac:dyDescent="0.25">
      <c r="J571" t="str">
        <f t="shared" si="56"/>
        <v/>
      </c>
      <c r="K571" s="1" t="str">
        <f t="shared" si="57"/>
        <v/>
      </c>
      <c r="L571" s="1" t="str">
        <f t="shared" si="58"/>
        <v/>
      </c>
      <c r="M571" s="1" t="str">
        <f t="shared" si="61"/>
        <v/>
      </c>
      <c r="N571" s="2" t="str">
        <f t="shared" si="59"/>
        <v/>
      </c>
      <c r="O571" s="2" t="str">
        <f t="shared" si="60"/>
        <v/>
      </c>
      <c r="P571" s="2" t="str">
        <f t="shared" si="62"/>
        <v/>
      </c>
      <c r="S571" s="2"/>
      <c r="T571" s="2"/>
      <c r="U571" s="2"/>
      <c r="V571" s="2"/>
    </row>
    <row r="572" spans="10:22" x14ac:dyDescent="0.25">
      <c r="J572" t="str">
        <f t="shared" si="56"/>
        <v/>
      </c>
      <c r="K572" s="1" t="str">
        <f t="shared" si="57"/>
        <v/>
      </c>
      <c r="L572" s="1" t="str">
        <f t="shared" si="58"/>
        <v/>
      </c>
      <c r="M572" s="1" t="str">
        <f t="shared" si="61"/>
        <v/>
      </c>
      <c r="N572" s="2" t="str">
        <f t="shared" si="59"/>
        <v/>
      </c>
      <c r="O572" s="2" t="str">
        <f t="shared" si="60"/>
        <v/>
      </c>
      <c r="P572" s="2" t="str">
        <f t="shared" si="62"/>
        <v/>
      </c>
      <c r="S572" s="2"/>
      <c r="T572" s="2"/>
      <c r="U572" s="2"/>
      <c r="V572" s="2"/>
    </row>
    <row r="573" spans="10:22" x14ac:dyDescent="0.25">
      <c r="J573" t="str">
        <f t="shared" si="56"/>
        <v/>
      </c>
      <c r="K573" s="1" t="str">
        <f t="shared" si="57"/>
        <v/>
      </c>
      <c r="L573" s="1" t="str">
        <f t="shared" si="58"/>
        <v/>
      </c>
      <c r="M573" s="1" t="str">
        <f t="shared" si="61"/>
        <v/>
      </c>
      <c r="N573" s="2" t="str">
        <f t="shared" si="59"/>
        <v/>
      </c>
      <c r="O573" s="2" t="str">
        <f t="shared" si="60"/>
        <v/>
      </c>
      <c r="P573" s="2" t="str">
        <f t="shared" si="62"/>
        <v/>
      </c>
      <c r="S573" s="2"/>
      <c r="T573" s="2"/>
      <c r="U573" s="2"/>
      <c r="V573" s="2"/>
    </row>
    <row r="574" spans="10:22" x14ac:dyDescent="0.25">
      <c r="J574" t="str">
        <f t="shared" si="56"/>
        <v/>
      </c>
      <c r="K574" s="1" t="str">
        <f t="shared" si="57"/>
        <v/>
      </c>
      <c r="L574" s="1" t="str">
        <f t="shared" si="58"/>
        <v/>
      </c>
      <c r="M574" s="1" t="str">
        <f t="shared" si="61"/>
        <v/>
      </c>
      <c r="N574" s="2" t="str">
        <f t="shared" si="59"/>
        <v/>
      </c>
      <c r="O574" s="2" t="str">
        <f t="shared" si="60"/>
        <v/>
      </c>
      <c r="P574" s="2" t="str">
        <f t="shared" si="62"/>
        <v/>
      </c>
      <c r="S574" s="2"/>
      <c r="T574" s="2"/>
      <c r="U574" s="2"/>
      <c r="V574" s="2"/>
    </row>
    <row r="575" spans="10:22" x14ac:dyDescent="0.25">
      <c r="J575" t="str">
        <f t="shared" si="56"/>
        <v/>
      </c>
      <c r="K575" s="1" t="str">
        <f t="shared" si="57"/>
        <v/>
      </c>
      <c r="L575" s="1" t="str">
        <f t="shared" si="58"/>
        <v/>
      </c>
      <c r="M575" s="1" t="str">
        <f t="shared" si="61"/>
        <v/>
      </c>
      <c r="N575" s="2" t="str">
        <f t="shared" si="59"/>
        <v/>
      </c>
      <c r="O575" s="2" t="str">
        <f t="shared" si="60"/>
        <v/>
      </c>
      <c r="P575" s="2" t="str">
        <f t="shared" si="62"/>
        <v/>
      </c>
      <c r="S575" s="2"/>
      <c r="T575" s="2"/>
      <c r="U575" s="2"/>
      <c r="V575" s="2"/>
    </row>
    <row r="576" spans="10:22" x14ac:dyDescent="0.25">
      <c r="J576" t="str">
        <f t="shared" si="56"/>
        <v/>
      </c>
      <c r="K576" s="1" t="str">
        <f t="shared" si="57"/>
        <v/>
      </c>
      <c r="L576" s="1" t="str">
        <f t="shared" si="58"/>
        <v/>
      </c>
      <c r="M576" s="1" t="str">
        <f t="shared" si="61"/>
        <v/>
      </c>
      <c r="N576" s="2" t="str">
        <f t="shared" si="59"/>
        <v/>
      </c>
      <c r="O576" s="2" t="str">
        <f t="shared" si="60"/>
        <v/>
      </c>
      <c r="P576" s="2" t="str">
        <f t="shared" si="62"/>
        <v/>
      </c>
      <c r="S576" s="2"/>
      <c r="T576" s="2"/>
      <c r="U576" s="2"/>
      <c r="V576" s="2"/>
    </row>
    <row r="577" spans="10:22" x14ac:dyDescent="0.25">
      <c r="J577" t="str">
        <f t="shared" si="56"/>
        <v/>
      </c>
      <c r="K577" s="1" t="str">
        <f t="shared" si="57"/>
        <v/>
      </c>
      <c r="L577" s="1" t="str">
        <f t="shared" si="58"/>
        <v/>
      </c>
      <c r="M577" s="1" t="str">
        <f t="shared" si="61"/>
        <v/>
      </c>
      <c r="N577" s="2" t="str">
        <f t="shared" si="59"/>
        <v/>
      </c>
      <c r="O577" s="2" t="str">
        <f t="shared" si="60"/>
        <v/>
      </c>
      <c r="P577" s="2" t="str">
        <f t="shared" si="62"/>
        <v/>
      </c>
      <c r="S577" s="2"/>
      <c r="T577" s="2"/>
      <c r="U577" s="2"/>
      <c r="V577" s="2"/>
    </row>
    <row r="578" spans="10:22" x14ac:dyDescent="0.25">
      <c r="J578" t="str">
        <f t="shared" si="56"/>
        <v/>
      </c>
      <c r="K578" s="1" t="str">
        <f t="shared" si="57"/>
        <v/>
      </c>
      <c r="L578" s="1" t="str">
        <f t="shared" si="58"/>
        <v/>
      </c>
      <c r="M578" s="1" t="str">
        <f t="shared" si="61"/>
        <v/>
      </c>
      <c r="N578" s="2" t="str">
        <f t="shared" si="59"/>
        <v/>
      </c>
      <c r="O578" s="2" t="str">
        <f t="shared" si="60"/>
        <v/>
      </c>
      <c r="P578" s="2" t="str">
        <f t="shared" si="62"/>
        <v/>
      </c>
      <c r="S578" s="2"/>
      <c r="T578" s="2"/>
      <c r="U578" s="2"/>
      <c r="V578" s="2"/>
    </row>
    <row r="579" spans="10:22" x14ac:dyDescent="0.25">
      <c r="J579" t="str">
        <f t="shared" si="56"/>
        <v/>
      </c>
      <c r="K579" s="1" t="str">
        <f t="shared" si="57"/>
        <v/>
      </c>
      <c r="L579" s="1" t="str">
        <f t="shared" si="58"/>
        <v/>
      </c>
      <c r="M579" s="1" t="str">
        <f t="shared" si="61"/>
        <v/>
      </c>
      <c r="N579" s="2" t="str">
        <f t="shared" si="59"/>
        <v/>
      </c>
      <c r="O579" s="2" t="str">
        <f t="shared" si="60"/>
        <v/>
      </c>
      <c r="P579" s="2" t="str">
        <f t="shared" si="62"/>
        <v/>
      </c>
      <c r="S579" s="2"/>
      <c r="T579" s="2"/>
      <c r="U579" s="2"/>
      <c r="V579" s="2"/>
    </row>
    <row r="580" spans="10:22" x14ac:dyDescent="0.25">
      <c r="J580" t="str">
        <f t="shared" si="56"/>
        <v/>
      </c>
      <c r="K580" s="1" t="str">
        <f t="shared" si="57"/>
        <v/>
      </c>
      <c r="L580" s="1" t="str">
        <f t="shared" si="58"/>
        <v/>
      </c>
      <c r="M580" s="1" t="str">
        <f t="shared" si="61"/>
        <v/>
      </c>
      <c r="N580" s="2" t="str">
        <f t="shared" si="59"/>
        <v/>
      </c>
      <c r="O580" s="2" t="str">
        <f t="shared" si="60"/>
        <v/>
      </c>
      <c r="P580" s="2" t="str">
        <f t="shared" si="62"/>
        <v/>
      </c>
      <c r="S580" s="2"/>
      <c r="T580" s="2"/>
      <c r="U580" s="2"/>
      <c r="V580" s="2"/>
    </row>
    <row r="581" spans="10:22" x14ac:dyDescent="0.25">
      <c r="J581" t="str">
        <f t="shared" si="56"/>
        <v/>
      </c>
      <c r="K581" s="1" t="str">
        <f t="shared" si="57"/>
        <v/>
      </c>
      <c r="L581" s="1" t="str">
        <f t="shared" si="58"/>
        <v/>
      </c>
      <c r="M581" s="1" t="str">
        <f t="shared" si="61"/>
        <v/>
      </c>
      <c r="N581" s="2" t="str">
        <f t="shared" si="59"/>
        <v/>
      </c>
      <c r="O581" s="2" t="str">
        <f t="shared" si="60"/>
        <v/>
      </c>
      <c r="P581" s="2" t="str">
        <f t="shared" si="62"/>
        <v/>
      </c>
      <c r="S581" s="2"/>
      <c r="T581" s="2"/>
      <c r="U581" s="2"/>
      <c r="V581" s="2"/>
    </row>
    <row r="582" spans="10:22" x14ac:dyDescent="0.25">
      <c r="J582" t="str">
        <f t="shared" si="56"/>
        <v/>
      </c>
      <c r="K582" s="1" t="str">
        <f t="shared" si="57"/>
        <v/>
      </c>
      <c r="L582" s="1" t="str">
        <f t="shared" si="58"/>
        <v/>
      </c>
      <c r="M582" s="1" t="str">
        <f t="shared" si="61"/>
        <v/>
      </c>
      <c r="N582" s="2" t="str">
        <f t="shared" si="59"/>
        <v/>
      </c>
      <c r="O582" s="2" t="str">
        <f t="shared" si="60"/>
        <v/>
      </c>
      <c r="P582" s="2" t="str">
        <f t="shared" si="62"/>
        <v/>
      </c>
      <c r="S582" s="2"/>
      <c r="T582" s="2"/>
      <c r="U582" s="2"/>
      <c r="V582" s="2"/>
    </row>
    <row r="583" spans="10:22" x14ac:dyDescent="0.25">
      <c r="J583" t="str">
        <f t="shared" si="56"/>
        <v/>
      </c>
      <c r="K583" s="1" t="str">
        <f t="shared" si="57"/>
        <v/>
      </c>
      <c r="L583" s="1" t="str">
        <f t="shared" si="58"/>
        <v/>
      </c>
      <c r="M583" s="1" t="str">
        <f t="shared" si="61"/>
        <v/>
      </c>
      <c r="N583" s="2" t="str">
        <f t="shared" si="59"/>
        <v/>
      </c>
      <c r="O583" s="2" t="str">
        <f t="shared" si="60"/>
        <v/>
      </c>
      <c r="P583" s="2" t="str">
        <f t="shared" si="62"/>
        <v/>
      </c>
      <c r="S583" s="2"/>
      <c r="T583" s="2"/>
      <c r="U583" s="2"/>
      <c r="V583" s="2"/>
    </row>
    <row r="584" spans="10:22" x14ac:dyDescent="0.25">
      <c r="J584" t="str">
        <f t="shared" si="56"/>
        <v/>
      </c>
      <c r="K584" s="1" t="str">
        <f t="shared" si="57"/>
        <v/>
      </c>
      <c r="L584" s="1" t="str">
        <f t="shared" si="58"/>
        <v/>
      </c>
      <c r="M584" s="1" t="str">
        <f t="shared" si="61"/>
        <v/>
      </c>
      <c r="N584" s="2" t="str">
        <f t="shared" si="59"/>
        <v/>
      </c>
      <c r="O584" s="2" t="str">
        <f t="shared" si="60"/>
        <v/>
      </c>
      <c r="P584" s="2" t="str">
        <f t="shared" si="62"/>
        <v/>
      </c>
      <c r="S584" s="2"/>
      <c r="T584" s="2"/>
      <c r="U584" s="2"/>
      <c r="V584" s="2"/>
    </row>
    <row r="585" spans="10:22" x14ac:dyDescent="0.25">
      <c r="J585" t="str">
        <f t="shared" ref="J585:J648" si="63">IF(J584="","",IF(J584+1&gt;=$B$17*12,"",J584+1))</f>
        <v/>
      </c>
      <c r="K585" s="1" t="str">
        <f t="shared" ref="K585:K648" si="64">IF(J585="","",K584+($B$18*($B$20/12)))</f>
        <v/>
      </c>
      <c r="L585" s="1" t="str">
        <f t="shared" ref="L585:L648" si="65">IF(K585="","",L584+($B$19*($B$21/12)))</f>
        <v/>
      </c>
      <c r="M585" s="1" t="str">
        <f t="shared" si="61"/>
        <v/>
      </c>
      <c r="N585" s="2" t="str">
        <f t="shared" ref="N585:N648" si="66">IF(M585="","",((($M$8/$L$8)*($B$24+$B$23)*4320*(1-$B$30)*$B$18)/(K585))*((1+$B$22)^ROUNDDOWN($J585/12,0)))</f>
        <v/>
      </c>
      <c r="O585" s="2" t="str">
        <f t="shared" ref="O585:O648" si="67">IF(N585="","",IF($J585&lt;($B$32-$B$31)/30,M585/L585*($B$24+$B$23)*4320,IF($J585&lt;($B$33-$B$31)/30,M585/L585*($B$24*0.5+$B$23)*4320,IF($J585&lt;($B$34-$B$31)/30,M585/L585*($B$24*0.25+$B$23)*4320,M585/L585*($B$24*0.125+$B$23)*4320))))</f>
        <v/>
      </c>
      <c r="P585" s="2" t="str">
        <f t="shared" si="62"/>
        <v/>
      </c>
      <c r="S585" s="2"/>
      <c r="T585" s="2"/>
      <c r="U585" s="2"/>
      <c r="V585" s="2"/>
    </row>
    <row r="586" spans="10:22" x14ac:dyDescent="0.25">
      <c r="J586" t="str">
        <f t="shared" si="63"/>
        <v/>
      </c>
      <c r="K586" s="1" t="str">
        <f t="shared" si="64"/>
        <v/>
      </c>
      <c r="L586" s="1" t="str">
        <f t="shared" si="65"/>
        <v/>
      </c>
      <c r="M586" s="1" t="str">
        <f t="shared" ref="M586:M649" si="68">IF(L586="","",M585)</f>
        <v/>
      </c>
      <c r="N586" s="2" t="str">
        <f t="shared" si="66"/>
        <v/>
      </c>
      <c r="O586" s="2" t="str">
        <f t="shared" si="67"/>
        <v/>
      </c>
      <c r="P586" s="2" t="str">
        <f t="shared" ref="P586:P649" si="69">IF(O586="","",MAX(O586-N586,0))</f>
        <v/>
      </c>
      <c r="S586" s="2"/>
      <c r="T586" s="2"/>
      <c r="U586" s="2"/>
      <c r="V586" s="2"/>
    </row>
    <row r="587" spans="10:22" x14ac:dyDescent="0.25">
      <c r="J587" t="str">
        <f t="shared" si="63"/>
        <v/>
      </c>
      <c r="K587" s="1" t="str">
        <f t="shared" si="64"/>
        <v/>
      </c>
      <c r="L587" s="1" t="str">
        <f t="shared" si="65"/>
        <v/>
      </c>
      <c r="M587" s="1" t="str">
        <f t="shared" si="68"/>
        <v/>
      </c>
      <c r="N587" s="2" t="str">
        <f t="shared" si="66"/>
        <v/>
      </c>
      <c r="O587" s="2" t="str">
        <f t="shared" si="67"/>
        <v/>
      </c>
      <c r="P587" s="2" t="str">
        <f t="shared" si="69"/>
        <v/>
      </c>
      <c r="S587" s="2"/>
      <c r="T587" s="2"/>
      <c r="U587" s="2"/>
      <c r="V587" s="2"/>
    </row>
    <row r="588" spans="10:22" x14ac:dyDescent="0.25">
      <c r="J588" t="str">
        <f t="shared" si="63"/>
        <v/>
      </c>
      <c r="K588" s="1" t="str">
        <f t="shared" si="64"/>
        <v/>
      </c>
      <c r="L588" s="1" t="str">
        <f t="shared" si="65"/>
        <v/>
      </c>
      <c r="M588" s="1" t="str">
        <f t="shared" si="68"/>
        <v/>
      </c>
      <c r="N588" s="2" t="str">
        <f t="shared" si="66"/>
        <v/>
      </c>
      <c r="O588" s="2" t="str">
        <f t="shared" si="67"/>
        <v/>
      </c>
      <c r="P588" s="2" t="str">
        <f t="shared" si="69"/>
        <v/>
      </c>
      <c r="S588" s="2"/>
      <c r="T588" s="2"/>
      <c r="U588" s="2"/>
      <c r="V588" s="2"/>
    </row>
    <row r="589" spans="10:22" x14ac:dyDescent="0.25">
      <c r="J589" t="str">
        <f t="shared" si="63"/>
        <v/>
      </c>
      <c r="K589" s="1" t="str">
        <f t="shared" si="64"/>
        <v/>
      </c>
      <c r="L589" s="1" t="str">
        <f t="shared" si="65"/>
        <v/>
      </c>
      <c r="M589" s="1" t="str">
        <f t="shared" si="68"/>
        <v/>
      </c>
      <c r="N589" s="2" t="str">
        <f t="shared" si="66"/>
        <v/>
      </c>
      <c r="O589" s="2" t="str">
        <f t="shared" si="67"/>
        <v/>
      </c>
      <c r="P589" s="2" t="str">
        <f t="shared" si="69"/>
        <v/>
      </c>
      <c r="S589" s="2"/>
      <c r="T589" s="2"/>
      <c r="U589" s="2"/>
      <c r="V589" s="2"/>
    </row>
    <row r="590" spans="10:22" x14ac:dyDescent="0.25">
      <c r="J590" t="str">
        <f t="shared" si="63"/>
        <v/>
      </c>
      <c r="K590" s="1" t="str">
        <f t="shared" si="64"/>
        <v/>
      </c>
      <c r="L590" s="1" t="str">
        <f t="shared" si="65"/>
        <v/>
      </c>
      <c r="M590" s="1" t="str">
        <f t="shared" si="68"/>
        <v/>
      </c>
      <c r="N590" s="2" t="str">
        <f t="shared" si="66"/>
        <v/>
      </c>
      <c r="O590" s="2" t="str">
        <f t="shared" si="67"/>
        <v/>
      </c>
      <c r="P590" s="2" t="str">
        <f t="shared" si="69"/>
        <v/>
      </c>
      <c r="S590" s="2"/>
      <c r="T590" s="2"/>
      <c r="U590" s="2"/>
      <c r="V590" s="2"/>
    </row>
    <row r="591" spans="10:22" x14ac:dyDescent="0.25">
      <c r="J591" t="str">
        <f t="shared" si="63"/>
        <v/>
      </c>
      <c r="K591" s="1" t="str">
        <f t="shared" si="64"/>
        <v/>
      </c>
      <c r="L591" s="1" t="str">
        <f t="shared" si="65"/>
        <v/>
      </c>
      <c r="M591" s="1" t="str">
        <f t="shared" si="68"/>
        <v/>
      </c>
      <c r="N591" s="2" t="str">
        <f t="shared" si="66"/>
        <v/>
      </c>
      <c r="O591" s="2" t="str">
        <f t="shared" si="67"/>
        <v/>
      </c>
      <c r="P591" s="2" t="str">
        <f t="shared" si="69"/>
        <v/>
      </c>
      <c r="S591" s="2"/>
      <c r="T591" s="2"/>
      <c r="U591" s="2"/>
      <c r="V591" s="2"/>
    </row>
    <row r="592" spans="10:22" x14ac:dyDescent="0.25">
      <c r="J592" t="str">
        <f t="shared" si="63"/>
        <v/>
      </c>
      <c r="K592" s="1" t="str">
        <f t="shared" si="64"/>
        <v/>
      </c>
      <c r="L592" s="1" t="str">
        <f t="shared" si="65"/>
        <v/>
      </c>
      <c r="M592" s="1" t="str">
        <f t="shared" si="68"/>
        <v/>
      </c>
      <c r="N592" s="2" t="str">
        <f t="shared" si="66"/>
        <v/>
      </c>
      <c r="O592" s="2" t="str">
        <f t="shared" si="67"/>
        <v/>
      </c>
      <c r="P592" s="2" t="str">
        <f t="shared" si="69"/>
        <v/>
      </c>
      <c r="S592" s="2"/>
      <c r="T592" s="2"/>
      <c r="U592" s="2"/>
      <c r="V592" s="2"/>
    </row>
    <row r="593" spans="10:22" x14ac:dyDescent="0.25">
      <c r="J593" t="str">
        <f t="shared" si="63"/>
        <v/>
      </c>
      <c r="K593" s="1" t="str">
        <f t="shared" si="64"/>
        <v/>
      </c>
      <c r="L593" s="1" t="str">
        <f t="shared" si="65"/>
        <v/>
      </c>
      <c r="M593" s="1" t="str">
        <f t="shared" si="68"/>
        <v/>
      </c>
      <c r="N593" s="2" t="str">
        <f t="shared" si="66"/>
        <v/>
      </c>
      <c r="O593" s="2" t="str">
        <f t="shared" si="67"/>
        <v/>
      </c>
      <c r="P593" s="2" t="str">
        <f t="shared" si="69"/>
        <v/>
      </c>
      <c r="S593" s="2"/>
      <c r="T593" s="2"/>
      <c r="U593" s="2"/>
      <c r="V593" s="2"/>
    </row>
    <row r="594" spans="10:22" x14ac:dyDescent="0.25">
      <c r="J594" t="str">
        <f t="shared" si="63"/>
        <v/>
      </c>
      <c r="K594" s="1" t="str">
        <f t="shared" si="64"/>
        <v/>
      </c>
      <c r="L594" s="1" t="str">
        <f t="shared" si="65"/>
        <v/>
      </c>
      <c r="M594" s="1" t="str">
        <f t="shared" si="68"/>
        <v/>
      </c>
      <c r="N594" s="2" t="str">
        <f t="shared" si="66"/>
        <v/>
      </c>
      <c r="O594" s="2" t="str">
        <f t="shared" si="67"/>
        <v/>
      </c>
      <c r="P594" s="2" t="str">
        <f t="shared" si="69"/>
        <v/>
      </c>
      <c r="S594" s="2"/>
      <c r="T594" s="2"/>
      <c r="U594" s="2"/>
      <c r="V594" s="2"/>
    </row>
    <row r="595" spans="10:22" x14ac:dyDescent="0.25">
      <c r="J595" t="str">
        <f t="shared" si="63"/>
        <v/>
      </c>
      <c r="K595" s="1" t="str">
        <f t="shared" si="64"/>
        <v/>
      </c>
      <c r="L595" s="1" t="str">
        <f t="shared" si="65"/>
        <v/>
      </c>
      <c r="M595" s="1" t="str">
        <f t="shared" si="68"/>
        <v/>
      </c>
      <c r="N595" s="2" t="str">
        <f t="shared" si="66"/>
        <v/>
      </c>
      <c r="O595" s="2" t="str">
        <f t="shared" si="67"/>
        <v/>
      </c>
      <c r="P595" s="2" t="str">
        <f t="shared" si="69"/>
        <v/>
      </c>
      <c r="S595" s="2"/>
      <c r="T595" s="2"/>
      <c r="U595" s="2"/>
      <c r="V595" s="2"/>
    </row>
    <row r="596" spans="10:22" x14ac:dyDescent="0.25">
      <c r="J596" t="str">
        <f t="shared" si="63"/>
        <v/>
      </c>
      <c r="K596" s="1" t="str">
        <f t="shared" si="64"/>
        <v/>
      </c>
      <c r="L596" s="1" t="str">
        <f t="shared" si="65"/>
        <v/>
      </c>
      <c r="M596" s="1" t="str">
        <f t="shared" si="68"/>
        <v/>
      </c>
      <c r="N596" s="2" t="str">
        <f t="shared" si="66"/>
        <v/>
      </c>
      <c r="O596" s="2" t="str">
        <f t="shared" si="67"/>
        <v/>
      </c>
      <c r="P596" s="2" t="str">
        <f t="shared" si="69"/>
        <v/>
      </c>
      <c r="S596" s="2"/>
      <c r="T596" s="2"/>
      <c r="U596" s="2"/>
      <c r="V596" s="2"/>
    </row>
    <row r="597" spans="10:22" x14ac:dyDescent="0.25">
      <c r="J597" t="str">
        <f t="shared" si="63"/>
        <v/>
      </c>
      <c r="K597" s="1" t="str">
        <f t="shared" si="64"/>
        <v/>
      </c>
      <c r="L597" s="1" t="str">
        <f t="shared" si="65"/>
        <v/>
      </c>
      <c r="M597" s="1" t="str">
        <f t="shared" si="68"/>
        <v/>
      </c>
      <c r="N597" s="2" t="str">
        <f t="shared" si="66"/>
        <v/>
      </c>
      <c r="O597" s="2" t="str">
        <f t="shared" si="67"/>
        <v/>
      </c>
      <c r="P597" s="2" t="str">
        <f t="shared" si="69"/>
        <v/>
      </c>
      <c r="S597" s="2"/>
      <c r="T597" s="2"/>
      <c r="U597" s="2"/>
      <c r="V597" s="2"/>
    </row>
    <row r="598" spans="10:22" x14ac:dyDescent="0.25">
      <c r="J598" t="str">
        <f t="shared" si="63"/>
        <v/>
      </c>
      <c r="K598" s="1" t="str">
        <f t="shared" si="64"/>
        <v/>
      </c>
      <c r="L598" s="1" t="str">
        <f t="shared" si="65"/>
        <v/>
      </c>
      <c r="M598" s="1" t="str">
        <f t="shared" si="68"/>
        <v/>
      </c>
      <c r="N598" s="2" t="str">
        <f t="shared" si="66"/>
        <v/>
      </c>
      <c r="O598" s="2" t="str">
        <f t="shared" si="67"/>
        <v/>
      </c>
      <c r="P598" s="2" t="str">
        <f t="shared" si="69"/>
        <v/>
      </c>
      <c r="S598" s="2"/>
      <c r="T598" s="2"/>
      <c r="U598" s="2"/>
      <c r="V598" s="2"/>
    </row>
    <row r="599" spans="10:22" x14ac:dyDescent="0.25">
      <c r="J599" t="str">
        <f t="shared" si="63"/>
        <v/>
      </c>
      <c r="K599" s="1" t="str">
        <f t="shared" si="64"/>
        <v/>
      </c>
      <c r="L599" s="1" t="str">
        <f t="shared" si="65"/>
        <v/>
      </c>
      <c r="M599" s="1" t="str">
        <f t="shared" si="68"/>
        <v/>
      </c>
      <c r="N599" s="2" t="str">
        <f t="shared" si="66"/>
        <v/>
      </c>
      <c r="O599" s="2" t="str">
        <f t="shared" si="67"/>
        <v/>
      </c>
      <c r="P599" s="2" t="str">
        <f t="shared" si="69"/>
        <v/>
      </c>
      <c r="S599" s="2"/>
      <c r="T599" s="2"/>
      <c r="U599" s="2"/>
      <c r="V599" s="2"/>
    </row>
    <row r="600" spans="10:22" x14ac:dyDescent="0.25">
      <c r="J600" t="str">
        <f t="shared" si="63"/>
        <v/>
      </c>
      <c r="K600" s="1" t="str">
        <f t="shared" si="64"/>
        <v/>
      </c>
      <c r="L600" s="1" t="str">
        <f t="shared" si="65"/>
        <v/>
      </c>
      <c r="M600" s="1" t="str">
        <f t="shared" si="68"/>
        <v/>
      </c>
      <c r="N600" s="2" t="str">
        <f t="shared" si="66"/>
        <v/>
      </c>
      <c r="O600" s="2" t="str">
        <f t="shared" si="67"/>
        <v/>
      </c>
      <c r="P600" s="2" t="str">
        <f t="shared" si="69"/>
        <v/>
      </c>
      <c r="S600" s="2"/>
      <c r="T600" s="2"/>
      <c r="U600" s="2"/>
      <c r="V600" s="2"/>
    </row>
    <row r="601" spans="10:22" x14ac:dyDescent="0.25">
      <c r="J601" t="str">
        <f t="shared" si="63"/>
        <v/>
      </c>
      <c r="K601" s="1" t="str">
        <f t="shared" si="64"/>
        <v/>
      </c>
      <c r="L601" s="1" t="str">
        <f t="shared" si="65"/>
        <v/>
      </c>
      <c r="M601" s="1" t="str">
        <f t="shared" si="68"/>
        <v/>
      </c>
      <c r="N601" s="2" t="str">
        <f t="shared" si="66"/>
        <v/>
      </c>
      <c r="O601" s="2" t="str">
        <f t="shared" si="67"/>
        <v/>
      </c>
      <c r="P601" s="2" t="str">
        <f t="shared" si="69"/>
        <v/>
      </c>
      <c r="S601" s="2"/>
      <c r="T601" s="2"/>
      <c r="U601" s="2"/>
      <c r="V601" s="2"/>
    </row>
    <row r="602" spans="10:22" x14ac:dyDescent="0.25">
      <c r="J602" t="str">
        <f t="shared" si="63"/>
        <v/>
      </c>
      <c r="K602" s="1" t="str">
        <f t="shared" si="64"/>
        <v/>
      </c>
      <c r="L602" s="1" t="str">
        <f t="shared" si="65"/>
        <v/>
      </c>
      <c r="M602" s="1" t="str">
        <f t="shared" si="68"/>
        <v/>
      </c>
      <c r="N602" s="2" t="str">
        <f t="shared" si="66"/>
        <v/>
      </c>
      <c r="O602" s="2" t="str">
        <f t="shared" si="67"/>
        <v/>
      </c>
      <c r="P602" s="2" t="str">
        <f t="shared" si="69"/>
        <v/>
      </c>
      <c r="S602" s="2"/>
      <c r="T602" s="2"/>
      <c r="U602" s="2"/>
      <c r="V602" s="2"/>
    </row>
    <row r="603" spans="10:22" x14ac:dyDescent="0.25">
      <c r="J603" t="str">
        <f t="shared" si="63"/>
        <v/>
      </c>
      <c r="K603" s="1" t="str">
        <f t="shared" si="64"/>
        <v/>
      </c>
      <c r="L603" s="1" t="str">
        <f t="shared" si="65"/>
        <v/>
      </c>
      <c r="M603" s="1" t="str">
        <f t="shared" si="68"/>
        <v/>
      </c>
      <c r="N603" s="2" t="str">
        <f t="shared" si="66"/>
        <v/>
      </c>
      <c r="O603" s="2" t="str">
        <f t="shared" si="67"/>
        <v/>
      </c>
      <c r="P603" s="2" t="str">
        <f t="shared" si="69"/>
        <v/>
      </c>
      <c r="S603" s="2"/>
      <c r="T603" s="2"/>
      <c r="U603" s="2"/>
      <c r="V603" s="2"/>
    </row>
    <row r="604" spans="10:22" x14ac:dyDescent="0.25">
      <c r="J604" t="str">
        <f t="shared" si="63"/>
        <v/>
      </c>
      <c r="K604" s="1" t="str">
        <f t="shared" si="64"/>
        <v/>
      </c>
      <c r="L604" s="1" t="str">
        <f t="shared" si="65"/>
        <v/>
      </c>
      <c r="M604" s="1" t="str">
        <f t="shared" si="68"/>
        <v/>
      </c>
      <c r="N604" s="2" t="str">
        <f t="shared" si="66"/>
        <v/>
      </c>
      <c r="O604" s="2" t="str">
        <f t="shared" si="67"/>
        <v/>
      </c>
      <c r="P604" s="2" t="str">
        <f t="shared" si="69"/>
        <v/>
      </c>
      <c r="S604" s="2"/>
      <c r="T604" s="2"/>
      <c r="U604" s="2"/>
      <c r="V604" s="2"/>
    </row>
    <row r="605" spans="10:22" x14ac:dyDescent="0.25">
      <c r="J605" t="str">
        <f t="shared" si="63"/>
        <v/>
      </c>
      <c r="K605" s="1" t="str">
        <f t="shared" si="64"/>
        <v/>
      </c>
      <c r="L605" s="1" t="str">
        <f t="shared" si="65"/>
        <v/>
      </c>
      <c r="M605" s="1" t="str">
        <f t="shared" si="68"/>
        <v/>
      </c>
      <c r="N605" s="2" t="str">
        <f t="shared" si="66"/>
        <v/>
      </c>
      <c r="O605" s="2" t="str">
        <f t="shared" si="67"/>
        <v/>
      </c>
      <c r="P605" s="2" t="str">
        <f t="shared" si="69"/>
        <v/>
      </c>
      <c r="S605" s="2"/>
      <c r="T605" s="2"/>
      <c r="U605" s="2"/>
      <c r="V605" s="2"/>
    </row>
    <row r="606" spans="10:22" x14ac:dyDescent="0.25">
      <c r="J606" t="str">
        <f t="shared" si="63"/>
        <v/>
      </c>
      <c r="K606" s="1" t="str">
        <f t="shared" si="64"/>
        <v/>
      </c>
      <c r="L606" s="1" t="str">
        <f t="shared" si="65"/>
        <v/>
      </c>
      <c r="M606" s="1" t="str">
        <f t="shared" si="68"/>
        <v/>
      </c>
      <c r="N606" s="2" t="str">
        <f t="shared" si="66"/>
        <v/>
      </c>
      <c r="O606" s="2" t="str">
        <f t="shared" si="67"/>
        <v/>
      </c>
      <c r="P606" s="2" t="str">
        <f t="shared" si="69"/>
        <v/>
      </c>
      <c r="S606" s="2"/>
      <c r="T606" s="2"/>
      <c r="U606" s="2"/>
      <c r="V606" s="2"/>
    </row>
    <row r="607" spans="10:22" x14ac:dyDescent="0.25">
      <c r="J607" t="str">
        <f t="shared" si="63"/>
        <v/>
      </c>
      <c r="K607" s="1" t="str">
        <f t="shared" si="64"/>
        <v/>
      </c>
      <c r="L607" s="1" t="str">
        <f t="shared" si="65"/>
        <v/>
      </c>
      <c r="M607" s="1" t="str">
        <f t="shared" si="68"/>
        <v/>
      </c>
      <c r="N607" s="2" t="str">
        <f t="shared" si="66"/>
        <v/>
      </c>
      <c r="O607" s="2" t="str">
        <f t="shared" si="67"/>
        <v/>
      </c>
      <c r="P607" s="2" t="str">
        <f t="shared" si="69"/>
        <v/>
      </c>
      <c r="S607" s="2"/>
      <c r="T607" s="2"/>
      <c r="U607" s="2"/>
      <c r="V607" s="2"/>
    </row>
    <row r="608" spans="10:22" x14ac:dyDescent="0.25">
      <c r="J608" t="str">
        <f t="shared" si="63"/>
        <v/>
      </c>
      <c r="K608" s="1" t="str">
        <f t="shared" si="64"/>
        <v/>
      </c>
      <c r="L608" s="1" t="str">
        <f t="shared" si="65"/>
        <v/>
      </c>
      <c r="M608" s="1" t="str">
        <f t="shared" si="68"/>
        <v/>
      </c>
      <c r="N608" s="2" t="str">
        <f t="shared" si="66"/>
        <v/>
      </c>
      <c r="O608" s="2" t="str">
        <f t="shared" si="67"/>
        <v/>
      </c>
      <c r="P608" s="2" t="str">
        <f t="shared" si="69"/>
        <v/>
      </c>
      <c r="S608" s="2"/>
      <c r="T608" s="2"/>
      <c r="U608" s="2"/>
      <c r="V608" s="2"/>
    </row>
    <row r="609" spans="10:22" x14ac:dyDescent="0.25">
      <c r="J609" t="str">
        <f t="shared" si="63"/>
        <v/>
      </c>
      <c r="K609" s="1" t="str">
        <f t="shared" si="64"/>
        <v/>
      </c>
      <c r="L609" s="1" t="str">
        <f t="shared" si="65"/>
        <v/>
      </c>
      <c r="M609" s="1" t="str">
        <f t="shared" si="68"/>
        <v/>
      </c>
      <c r="N609" s="2" t="str">
        <f t="shared" si="66"/>
        <v/>
      </c>
      <c r="O609" s="2" t="str">
        <f t="shared" si="67"/>
        <v/>
      </c>
      <c r="P609" s="2" t="str">
        <f t="shared" si="69"/>
        <v/>
      </c>
      <c r="S609" s="2"/>
      <c r="T609" s="2"/>
      <c r="U609" s="2"/>
      <c r="V609" s="2"/>
    </row>
    <row r="610" spans="10:22" x14ac:dyDescent="0.25">
      <c r="J610" t="str">
        <f t="shared" si="63"/>
        <v/>
      </c>
      <c r="K610" s="1" t="str">
        <f t="shared" si="64"/>
        <v/>
      </c>
      <c r="L610" s="1" t="str">
        <f t="shared" si="65"/>
        <v/>
      </c>
      <c r="M610" s="1" t="str">
        <f t="shared" si="68"/>
        <v/>
      </c>
      <c r="N610" s="2" t="str">
        <f t="shared" si="66"/>
        <v/>
      </c>
      <c r="O610" s="2" t="str">
        <f t="shared" si="67"/>
        <v/>
      </c>
      <c r="P610" s="2" t="str">
        <f t="shared" si="69"/>
        <v/>
      </c>
      <c r="S610" s="2"/>
      <c r="T610" s="2"/>
      <c r="U610" s="2"/>
      <c r="V610" s="2"/>
    </row>
    <row r="611" spans="10:22" x14ac:dyDescent="0.25">
      <c r="J611" t="str">
        <f t="shared" si="63"/>
        <v/>
      </c>
      <c r="K611" s="1" t="str">
        <f t="shared" si="64"/>
        <v/>
      </c>
      <c r="L611" s="1" t="str">
        <f t="shared" si="65"/>
        <v/>
      </c>
      <c r="M611" s="1" t="str">
        <f t="shared" si="68"/>
        <v/>
      </c>
      <c r="N611" s="2" t="str">
        <f t="shared" si="66"/>
        <v/>
      </c>
      <c r="O611" s="2" t="str">
        <f t="shared" si="67"/>
        <v/>
      </c>
      <c r="P611" s="2" t="str">
        <f t="shared" si="69"/>
        <v/>
      </c>
      <c r="S611" s="2"/>
      <c r="T611" s="2"/>
      <c r="U611" s="2"/>
      <c r="V611" s="2"/>
    </row>
    <row r="612" spans="10:22" x14ac:dyDescent="0.25">
      <c r="J612" t="str">
        <f t="shared" si="63"/>
        <v/>
      </c>
      <c r="K612" s="1" t="str">
        <f t="shared" si="64"/>
        <v/>
      </c>
      <c r="L612" s="1" t="str">
        <f t="shared" si="65"/>
        <v/>
      </c>
      <c r="M612" s="1" t="str">
        <f t="shared" si="68"/>
        <v/>
      </c>
      <c r="N612" s="2" t="str">
        <f t="shared" si="66"/>
        <v/>
      </c>
      <c r="O612" s="2" t="str">
        <f t="shared" si="67"/>
        <v/>
      </c>
      <c r="P612" s="2" t="str">
        <f t="shared" si="69"/>
        <v/>
      </c>
      <c r="S612" s="2"/>
      <c r="T612" s="2"/>
      <c r="U612" s="2"/>
      <c r="V612" s="2"/>
    </row>
    <row r="613" spans="10:22" x14ac:dyDescent="0.25">
      <c r="J613" t="str">
        <f t="shared" si="63"/>
        <v/>
      </c>
      <c r="K613" s="1" t="str">
        <f t="shared" si="64"/>
        <v/>
      </c>
      <c r="L613" s="1" t="str">
        <f t="shared" si="65"/>
        <v/>
      </c>
      <c r="M613" s="1" t="str">
        <f t="shared" si="68"/>
        <v/>
      </c>
      <c r="N613" s="2" t="str">
        <f t="shared" si="66"/>
        <v/>
      </c>
      <c r="O613" s="2" t="str">
        <f t="shared" si="67"/>
        <v/>
      </c>
      <c r="P613" s="2" t="str">
        <f t="shared" si="69"/>
        <v/>
      </c>
      <c r="S613" s="2"/>
      <c r="T613" s="2"/>
      <c r="U613" s="2"/>
      <c r="V613" s="2"/>
    </row>
    <row r="614" spans="10:22" x14ac:dyDescent="0.25">
      <c r="J614" t="str">
        <f t="shared" si="63"/>
        <v/>
      </c>
      <c r="K614" s="1" t="str">
        <f t="shared" si="64"/>
        <v/>
      </c>
      <c r="L614" s="1" t="str">
        <f t="shared" si="65"/>
        <v/>
      </c>
      <c r="M614" s="1" t="str">
        <f t="shared" si="68"/>
        <v/>
      </c>
      <c r="N614" s="2" t="str">
        <f t="shared" si="66"/>
        <v/>
      </c>
      <c r="O614" s="2" t="str">
        <f t="shared" si="67"/>
        <v/>
      </c>
      <c r="P614" s="2" t="str">
        <f t="shared" si="69"/>
        <v/>
      </c>
      <c r="S614" s="2"/>
      <c r="T614" s="2"/>
      <c r="U614" s="2"/>
      <c r="V614" s="2"/>
    </row>
    <row r="615" spans="10:22" x14ac:dyDescent="0.25">
      <c r="J615" t="str">
        <f t="shared" si="63"/>
        <v/>
      </c>
      <c r="K615" s="1" t="str">
        <f t="shared" si="64"/>
        <v/>
      </c>
      <c r="L615" s="1" t="str">
        <f t="shared" si="65"/>
        <v/>
      </c>
      <c r="M615" s="1" t="str">
        <f t="shared" si="68"/>
        <v/>
      </c>
      <c r="N615" s="2" t="str">
        <f t="shared" si="66"/>
        <v/>
      </c>
      <c r="O615" s="2" t="str">
        <f t="shared" si="67"/>
        <v/>
      </c>
      <c r="P615" s="2" t="str">
        <f t="shared" si="69"/>
        <v/>
      </c>
      <c r="S615" s="2"/>
      <c r="T615" s="2"/>
      <c r="U615" s="2"/>
      <c r="V615" s="2"/>
    </row>
    <row r="616" spans="10:22" x14ac:dyDescent="0.25">
      <c r="J616" t="str">
        <f t="shared" si="63"/>
        <v/>
      </c>
      <c r="K616" s="1" t="str">
        <f t="shared" si="64"/>
        <v/>
      </c>
      <c r="L616" s="1" t="str">
        <f t="shared" si="65"/>
        <v/>
      </c>
      <c r="M616" s="1" t="str">
        <f t="shared" si="68"/>
        <v/>
      </c>
      <c r="N616" s="2" t="str">
        <f t="shared" si="66"/>
        <v/>
      </c>
      <c r="O616" s="2" t="str">
        <f t="shared" si="67"/>
        <v/>
      </c>
      <c r="P616" s="2" t="str">
        <f t="shared" si="69"/>
        <v/>
      </c>
      <c r="S616" s="2"/>
      <c r="T616" s="2"/>
      <c r="U616" s="2"/>
      <c r="V616" s="2"/>
    </row>
    <row r="617" spans="10:22" x14ac:dyDescent="0.25">
      <c r="J617" t="str">
        <f t="shared" si="63"/>
        <v/>
      </c>
      <c r="K617" s="1" t="str">
        <f t="shared" si="64"/>
        <v/>
      </c>
      <c r="L617" s="1" t="str">
        <f t="shared" si="65"/>
        <v/>
      </c>
      <c r="M617" s="1" t="str">
        <f t="shared" si="68"/>
        <v/>
      </c>
      <c r="N617" s="2" t="str">
        <f t="shared" si="66"/>
        <v/>
      </c>
      <c r="O617" s="2" t="str">
        <f t="shared" si="67"/>
        <v/>
      </c>
      <c r="P617" s="2" t="str">
        <f t="shared" si="69"/>
        <v/>
      </c>
      <c r="S617" s="2"/>
      <c r="T617" s="2"/>
      <c r="U617" s="2"/>
      <c r="V617" s="2"/>
    </row>
    <row r="618" spans="10:22" x14ac:dyDescent="0.25">
      <c r="J618" t="str">
        <f t="shared" si="63"/>
        <v/>
      </c>
      <c r="K618" s="1" t="str">
        <f t="shared" si="64"/>
        <v/>
      </c>
      <c r="L618" s="1" t="str">
        <f t="shared" si="65"/>
        <v/>
      </c>
      <c r="M618" s="1" t="str">
        <f t="shared" si="68"/>
        <v/>
      </c>
      <c r="N618" s="2" t="str">
        <f t="shared" si="66"/>
        <v/>
      </c>
      <c r="O618" s="2" t="str">
        <f t="shared" si="67"/>
        <v/>
      </c>
      <c r="P618" s="2" t="str">
        <f t="shared" si="69"/>
        <v/>
      </c>
      <c r="S618" s="2"/>
      <c r="T618" s="2"/>
      <c r="U618" s="2"/>
      <c r="V618" s="2"/>
    </row>
    <row r="619" spans="10:22" x14ac:dyDescent="0.25">
      <c r="J619" t="str">
        <f t="shared" si="63"/>
        <v/>
      </c>
      <c r="K619" s="1" t="str">
        <f t="shared" si="64"/>
        <v/>
      </c>
      <c r="L619" s="1" t="str">
        <f t="shared" si="65"/>
        <v/>
      </c>
      <c r="M619" s="1" t="str">
        <f t="shared" si="68"/>
        <v/>
      </c>
      <c r="N619" s="2" t="str">
        <f t="shared" si="66"/>
        <v/>
      </c>
      <c r="O619" s="2" t="str">
        <f t="shared" si="67"/>
        <v/>
      </c>
      <c r="P619" s="2" t="str">
        <f t="shared" si="69"/>
        <v/>
      </c>
      <c r="S619" s="2"/>
      <c r="T619" s="2"/>
      <c r="U619" s="2"/>
      <c r="V619" s="2"/>
    </row>
    <row r="620" spans="10:22" x14ac:dyDescent="0.25">
      <c r="J620" t="str">
        <f t="shared" si="63"/>
        <v/>
      </c>
      <c r="K620" s="1" t="str">
        <f t="shared" si="64"/>
        <v/>
      </c>
      <c r="L620" s="1" t="str">
        <f t="shared" si="65"/>
        <v/>
      </c>
      <c r="M620" s="1" t="str">
        <f t="shared" si="68"/>
        <v/>
      </c>
      <c r="N620" s="2" t="str">
        <f t="shared" si="66"/>
        <v/>
      </c>
      <c r="O620" s="2" t="str">
        <f t="shared" si="67"/>
        <v/>
      </c>
      <c r="P620" s="2" t="str">
        <f t="shared" si="69"/>
        <v/>
      </c>
      <c r="S620" s="2"/>
      <c r="T620" s="2"/>
      <c r="U620" s="2"/>
      <c r="V620" s="2"/>
    </row>
    <row r="621" spans="10:22" x14ac:dyDescent="0.25">
      <c r="J621" t="str">
        <f t="shared" si="63"/>
        <v/>
      </c>
      <c r="K621" s="1" t="str">
        <f t="shared" si="64"/>
        <v/>
      </c>
      <c r="L621" s="1" t="str">
        <f t="shared" si="65"/>
        <v/>
      </c>
      <c r="M621" s="1" t="str">
        <f t="shared" si="68"/>
        <v/>
      </c>
      <c r="N621" s="2" t="str">
        <f t="shared" si="66"/>
        <v/>
      </c>
      <c r="O621" s="2" t="str">
        <f t="shared" si="67"/>
        <v/>
      </c>
      <c r="P621" s="2" t="str">
        <f t="shared" si="69"/>
        <v/>
      </c>
      <c r="S621" s="2"/>
      <c r="T621" s="2"/>
      <c r="U621" s="2"/>
      <c r="V621" s="2"/>
    </row>
    <row r="622" spans="10:22" x14ac:dyDescent="0.25">
      <c r="J622" t="str">
        <f t="shared" si="63"/>
        <v/>
      </c>
      <c r="K622" s="1" t="str">
        <f t="shared" si="64"/>
        <v/>
      </c>
      <c r="L622" s="1" t="str">
        <f t="shared" si="65"/>
        <v/>
      </c>
      <c r="M622" s="1" t="str">
        <f t="shared" si="68"/>
        <v/>
      </c>
      <c r="N622" s="2" t="str">
        <f t="shared" si="66"/>
        <v/>
      </c>
      <c r="O622" s="2" t="str">
        <f t="shared" si="67"/>
        <v/>
      </c>
      <c r="P622" s="2" t="str">
        <f t="shared" si="69"/>
        <v/>
      </c>
      <c r="S622" s="2"/>
      <c r="T622" s="2"/>
      <c r="U622" s="2"/>
      <c r="V622" s="2"/>
    </row>
    <row r="623" spans="10:22" x14ac:dyDescent="0.25">
      <c r="J623" t="str">
        <f t="shared" si="63"/>
        <v/>
      </c>
      <c r="K623" s="1" t="str">
        <f t="shared" si="64"/>
        <v/>
      </c>
      <c r="L623" s="1" t="str">
        <f t="shared" si="65"/>
        <v/>
      </c>
      <c r="M623" s="1" t="str">
        <f t="shared" si="68"/>
        <v/>
      </c>
      <c r="N623" s="2" t="str">
        <f t="shared" si="66"/>
        <v/>
      </c>
      <c r="O623" s="2" t="str">
        <f t="shared" si="67"/>
        <v/>
      </c>
      <c r="P623" s="2" t="str">
        <f t="shared" si="69"/>
        <v/>
      </c>
      <c r="S623" s="2"/>
      <c r="T623" s="2"/>
      <c r="U623" s="2"/>
      <c r="V623" s="2"/>
    </row>
    <row r="624" spans="10:22" x14ac:dyDescent="0.25">
      <c r="J624" t="str">
        <f t="shared" si="63"/>
        <v/>
      </c>
      <c r="K624" s="1" t="str">
        <f t="shared" si="64"/>
        <v/>
      </c>
      <c r="L624" s="1" t="str">
        <f t="shared" si="65"/>
        <v/>
      </c>
      <c r="M624" s="1" t="str">
        <f t="shared" si="68"/>
        <v/>
      </c>
      <c r="N624" s="2" t="str">
        <f t="shared" si="66"/>
        <v/>
      </c>
      <c r="O624" s="2" t="str">
        <f t="shared" si="67"/>
        <v/>
      </c>
      <c r="P624" s="2" t="str">
        <f t="shared" si="69"/>
        <v/>
      </c>
      <c r="S624" s="2"/>
      <c r="T624" s="2"/>
      <c r="U624" s="2"/>
      <c r="V624" s="2"/>
    </row>
    <row r="625" spans="10:22" x14ac:dyDescent="0.25">
      <c r="J625" t="str">
        <f t="shared" si="63"/>
        <v/>
      </c>
      <c r="K625" s="1" t="str">
        <f t="shared" si="64"/>
        <v/>
      </c>
      <c r="L625" s="1" t="str">
        <f t="shared" si="65"/>
        <v/>
      </c>
      <c r="M625" s="1" t="str">
        <f t="shared" si="68"/>
        <v/>
      </c>
      <c r="N625" s="2" t="str">
        <f t="shared" si="66"/>
        <v/>
      </c>
      <c r="O625" s="2" t="str">
        <f t="shared" si="67"/>
        <v/>
      </c>
      <c r="P625" s="2" t="str">
        <f t="shared" si="69"/>
        <v/>
      </c>
      <c r="S625" s="2"/>
      <c r="T625" s="2"/>
      <c r="U625" s="2"/>
      <c r="V625" s="2"/>
    </row>
    <row r="626" spans="10:22" x14ac:dyDescent="0.25">
      <c r="J626" t="str">
        <f t="shared" si="63"/>
        <v/>
      </c>
      <c r="K626" s="1" t="str">
        <f t="shared" si="64"/>
        <v/>
      </c>
      <c r="L626" s="1" t="str">
        <f t="shared" si="65"/>
        <v/>
      </c>
      <c r="M626" s="1" t="str">
        <f t="shared" si="68"/>
        <v/>
      </c>
      <c r="N626" s="2" t="str">
        <f t="shared" si="66"/>
        <v/>
      </c>
      <c r="O626" s="2" t="str">
        <f t="shared" si="67"/>
        <v/>
      </c>
      <c r="P626" s="2" t="str">
        <f t="shared" si="69"/>
        <v/>
      </c>
      <c r="S626" s="2"/>
      <c r="T626" s="2"/>
      <c r="U626" s="2"/>
      <c r="V626" s="2"/>
    </row>
    <row r="627" spans="10:22" x14ac:dyDescent="0.25">
      <c r="J627" t="str">
        <f t="shared" si="63"/>
        <v/>
      </c>
      <c r="K627" s="1" t="str">
        <f t="shared" si="64"/>
        <v/>
      </c>
      <c r="L627" s="1" t="str">
        <f t="shared" si="65"/>
        <v/>
      </c>
      <c r="M627" s="1" t="str">
        <f t="shared" si="68"/>
        <v/>
      </c>
      <c r="N627" s="2" t="str">
        <f t="shared" si="66"/>
        <v/>
      </c>
      <c r="O627" s="2" t="str">
        <f t="shared" si="67"/>
        <v/>
      </c>
      <c r="P627" s="2" t="str">
        <f t="shared" si="69"/>
        <v/>
      </c>
      <c r="S627" s="2"/>
      <c r="T627" s="2"/>
      <c r="U627" s="2"/>
      <c r="V627" s="2"/>
    </row>
    <row r="628" spans="10:22" x14ac:dyDescent="0.25">
      <c r="J628" t="str">
        <f t="shared" si="63"/>
        <v/>
      </c>
      <c r="K628" s="1" t="str">
        <f t="shared" si="64"/>
        <v/>
      </c>
      <c r="L628" s="1" t="str">
        <f t="shared" si="65"/>
        <v/>
      </c>
      <c r="M628" s="1" t="str">
        <f t="shared" si="68"/>
        <v/>
      </c>
      <c r="N628" s="2" t="str">
        <f t="shared" si="66"/>
        <v/>
      </c>
      <c r="O628" s="2" t="str">
        <f t="shared" si="67"/>
        <v/>
      </c>
      <c r="P628" s="2" t="str">
        <f t="shared" si="69"/>
        <v/>
      </c>
      <c r="S628" s="2"/>
      <c r="T628" s="2"/>
      <c r="U628" s="2"/>
      <c r="V628" s="2"/>
    </row>
    <row r="629" spans="10:22" x14ac:dyDescent="0.25">
      <c r="J629" t="str">
        <f t="shared" si="63"/>
        <v/>
      </c>
      <c r="K629" s="1" t="str">
        <f t="shared" si="64"/>
        <v/>
      </c>
      <c r="L629" s="1" t="str">
        <f t="shared" si="65"/>
        <v/>
      </c>
      <c r="M629" s="1" t="str">
        <f t="shared" si="68"/>
        <v/>
      </c>
      <c r="N629" s="2" t="str">
        <f t="shared" si="66"/>
        <v/>
      </c>
      <c r="O629" s="2" t="str">
        <f t="shared" si="67"/>
        <v/>
      </c>
      <c r="P629" s="2" t="str">
        <f t="shared" si="69"/>
        <v/>
      </c>
      <c r="S629" s="2"/>
      <c r="T629" s="2"/>
      <c r="U629" s="2"/>
      <c r="V629" s="2"/>
    </row>
    <row r="630" spans="10:22" x14ac:dyDescent="0.25">
      <c r="J630" t="str">
        <f t="shared" si="63"/>
        <v/>
      </c>
      <c r="K630" s="1" t="str">
        <f t="shared" si="64"/>
        <v/>
      </c>
      <c r="L630" s="1" t="str">
        <f t="shared" si="65"/>
        <v/>
      </c>
      <c r="M630" s="1" t="str">
        <f t="shared" si="68"/>
        <v/>
      </c>
      <c r="N630" s="2" t="str">
        <f t="shared" si="66"/>
        <v/>
      </c>
      <c r="O630" s="2" t="str">
        <f t="shared" si="67"/>
        <v/>
      </c>
      <c r="P630" s="2" t="str">
        <f t="shared" si="69"/>
        <v/>
      </c>
      <c r="S630" s="2"/>
      <c r="T630" s="2"/>
      <c r="U630" s="2"/>
      <c r="V630" s="2"/>
    </row>
    <row r="631" spans="10:22" x14ac:dyDescent="0.25">
      <c r="J631" t="str">
        <f t="shared" si="63"/>
        <v/>
      </c>
      <c r="K631" s="1" t="str">
        <f t="shared" si="64"/>
        <v/>
      </c>
      <c r="L631" s="1" t="str">
        <f t="shared" si="65"/>
        <v/>
      </c>
      <c r="M631" s="1" t="str">
        <f t="shared" si="68"/>
        <v/>
      </c>
      <c r="N631" s="2" t="str">
        <f t="shared" si="66"/>
        <v/>
      </c>
      <c r="O631" s="2" t="str">
        <f t="shared" si="67"/>
        <v/>
      </c>
      <c r="P631" s="2" t="str">
        <f t="shared" si="69"/>
        <v/>
      </c>
      <c r="S631" s="2"/>
      <c r="T631" s="2"/>
      <c r="U631" s="2"/>
      <c r="V631" s="2"/>
    </row>
    <row r="632" spans="10:22" x14ac:dyDescent="0.25">
      <c r="J632" t="str">
        <f t="shared" si="63"/>
        <v/>
      </c>
      <c r="K632" s="1" t="str">
        <f t="shared" si="64"/>
        <v/>
      </c>
      <c r="L632" s="1" t="str">
        <f t="shared" si="65"/>
        <v/>
      </c>
      <c r="M632" s="1" t="str">
        <f t="shared" si="68"/>
        <v/>
      </c>
      <c r="N632" s="2" t="str">
        <f t="shared" si="66"/>
        <v/>
      </c>
      <c r="O632" s="2" t="str">
        <f t="shared" si="67"/>
        <v/>
      </c>
      <c r="P632" s="2" t="str">
        <f t="shared" si="69"/>
        <v/>
      </c>
      <c r="S632" s="2"/>
      <c r="T632" s="2"/>
      <c r="U632" s="2"/>
      <c r="V632" s="2"/>
    </row>
    <row r="633" spans="10:22" x14ac:dyDescent="0.25">
      <c r="J633" t="str">
        <f t="shared" si="63"/>
        <v/>
      </c>
      <c r="K633" s="1" t="str">
        <f t="shared" si="64"/>
        <v/>
      </c>
      <c r="L633" s="1" t="str">
        <f t="shared" si="65"/>
        <v/>
      </c>
      <c r="M633" s="1" t="str">
        <f t="shared" si="68"/>
        <v/>
      </c>
      <c r="N633" s="2" t="str">
        <f t="shared" si="66"/>
        <v/>
      </c>
      <c r="O633" s="2" t="str">
        <f t="shared" si="67"/>
        <v/>
      </c>
      <c r="P633" s="2" t="str">
        <f t="shared" si="69"/>
        <v/>
      </c>
      <c r="S633" s="2"/>
      <c r="T633" s="2"/>
      <c r="U633" s="2"/>
      <c r="V633" s="2"/>
    </row>
    <row r="634" spans="10:22" x14ac:dyDescent="0.25">
      <c r="J634" t="str">
        <f t="shared" si="63"/>
        <v/>
      </c>
      <c r="K634" s="1" t="str">
        <f t="shared" si="64"/>
        <v/>
      </c>
      <c r="L634" s="1" t="str">
        <f t="shared" si="65"/>
        <v/>
      </c>
      <c r="M634" s="1" t="str">
        <f t="shared" si="68"/>
        <v/>
      </c>
      <c r="N634" s="2" t="str">
        <f t="shared" si="66"/>
        <v/>
      </c>
      <c r="O634" s="2" t="str">
        <f t="shared" si="67"/>
        <v/>
      </c>
      <c r="P634" s="2" t="str">
        <f t="shared" si="69"/>
        <v/>
      </c>
      <c r="S634" s="2"/>
      <c r="T634" s="2"/>
      <c r="U634" s="2"/>
      <c r="V634" s="2"/>
    </row>
    <row r="635" spans="10:22" x14ac:dyDescent="0.25">
      <c r="J635" t="str">
        <f t="shared" si="63"/>
        <v/>
      </c>
      <c r="K635" s="1" t="str">
        <f t="shared" si="64"/>
        <v/>
      </c>
      <c r="L635" s="1" t="str">
        <f t="shared" si="65"/>
        <v/>
      </c>
      <c r="M635" s="1" t="str">
        <f t="shared" si="68"/>
        <v/>
      </c>
      <c r="N635" s="2" t="str">
        <f t="shared" si="66"/>
        <v/>
      </c>
      <c r="O635" s="2" t="str">
        <f t="shared" si="67"/>
        <v/>
      </c>
      <c r="P635" s="2" t="str">
        <f t="shared" si="69"/>
        <v/>
      </c>
      <c r="S635" s="2"/>
      <c r="T635" s="2"/>
      <c r="U635" s="2"/>
      <c r="V635" s="2"/>
    </row>
    <row r="636" spans="10:22" x14ac:dyDescent="0.25">
      <c r="J636" t="str">
        <f t="shared" si="63"/>
        <v/>
      </c>
      <c r="K636" s="1" t="str">
        <f t="shared" si="64"/>
        <v/>
      </c>
      <c r="L636" s="1" t="str">
        <f t="shared" si="65"/>
        <v/>
      </c>
      <c r="M636" s="1" t="str">
        <f t="shared" si="68"/>
        <v/>
      </c>
      <c r="N636" s="2" t="str">
        <f t="shared" si="66"/>
        <v/>
      </c>
      <c r="O636" s="2" t="str">
        <f t="shared" si="67"/>
        <v/>
      </c>
      <c r="P636" s="2" t="str">
        <f t="shared" si="69"/>
        <v/>
      </c>
      <c r="S636" s="2"/>
      <c r="T636" s="2"/>
      <c r="U636" s="2"/>
      <c r="V636" s="2"/>
    </row>
    <row r="637" spans="10:22" x14ac:dyDescent="0.25">
      <c r="J637" t="str">
        <f t="shared" si="63"/>
        <v/>
      </c>
      <c r="K637" s="1" t="str">
        <f t="shared" si="64"/>
        <v/>
      </c>
      <c r="L637" s="1" t="str">
        <f t="shared" si="65"/>
        <v/>
      </c>
      <c r="M637" s="1" t="str">
        <f t="shared" si="68"/>
        <v/>
      </c>
      <c r="N637" s="2" t="str">
        <f t="shared" si="66"/>
        <v/>
      </c>
      <c r="O637" s="2" t="str">
        <f t="shared" si="67"/>
        <v/>
      </c>
      <c r="P637" s="2" t="str">
        <f t="shared" si="69"/>
        <v/>
      </c>
      <c r="S637" s="2"/>
      <c r="T637" s="2"/>
      <c r="U637" s="2"/>
      <c r="V637" s="2"/>
    </row>
    <row r="638" spans="10:22" x14ac:dyDescent="0.25">
      <c r="J638" t="str">
        <f t="shared" si="63"/>
        <v/>
      </c>
      <c r="K638" s="1" t="str">
        <f t="shared" si="64"/>
        <v/>
      </c>
      <c r="L638" s="1" t="str">
        <f t="shared" si="65"/>
        <v/>
      </c>
      <c r="M638" s="1" t="str">
        <f t="shared" si="68"/>
        <v/>
      </c>
      <c r="N638" s="2" t="str">
        <f t="shared" si="66"/>
        <v/>
      </c>
      <c r="O638" s="2" t="str">
        <f t="shared" si="67"/>
        <v/>
      </c>
      <c r="P638" s="2" t="str">
        <f t="shared" si="69"/>
        <v/>
      </c>
      <c r="S638" s="2"/>
      <c r="T638" s="2"/>
      <c r="U638" s="2"/>
      <c r="V638" s="2"/>
    </row>
    <row r="639" spans="10:22" x14ac:dyDescent="0.25">
      <c r="J639" t="str">
        <f t="shared" si="63"/>
        <v/>
      </c>
      <c r="K639" s="1" t="str">
        <f t="shared" si="64"/>
        <v/>
      </c>
      <c r="L639" s="1" t="str">
        <f t="shared" si="65"/>
        <v/>
      </c>
      <c r="M639" s="1" t="str">
        <f t="shared" si="68"/>
        <v/>
      </c>
      <c r="N639" s="2" t="str">
        <f t="shared" si="66"/>
        <v/>
      </c>
      <c r="O639" s="2" t="str">
        <f t="shared" si="67"/>
        <v/>
      </c>
      <c r="P639" s="2" t="str">
        <f t="shared" si="69"/>
        <v/>
      </c>
      <c r="S639" s="2"/>
      <c r="T639" s="2"/>
      <c r="U639" s="2"/>
      <c r="V639" s="2"/>
    </row>
    <row r="640" spans="10:22" x14ac:dyDescent="0.25">
      <c r="J640" t="str">
        <f t="shared" si="63"/>
        <v/>
      </c>
      <c r="K640" s="1" t="str">
        <f t="shared" si="64"/>
        <v/>
      </c>
      <c r="L640" s="1" t="str">
        <f t="shared" si="65"/>
        <v/>
      </c>
      <c r="M640" s="1" t="str">
        <f t="shared" si="68"/>
        <v/>
      </c>
      <c r="N640" s="2" t="str">
        <f t="shared" si="66"/>
        <v/>
      </c>
      <c r="O640" s="2" t="str">
        <f t="shared" si="67"/>
        <v/>
      </c>
      <c r="P640" s="2" t="str">
        <f t="shared" si="69"/>
        <v/>
      </c>
      <c r="S640" s="2"/>
      <c r="T640" s="2"/>
      <c r="U640" s="2"/>
      <c r="V640" s="2"/>
    </row>
    <row r="641" spans="10:22" x14ac:dyDescent="0.25">
      <c r="J641" t="str">
        <f t="shared" si="63"/>
        <v/>
      </c>
      <c r="K641" s="1" t="str">
        <f t="shared" si="64"/>
        <v/>
      </c>
      <c r="L641" s="1" t="str">
        <f t="shared" si="65"/>
        <v/>
      </c>
      <c r="M641" s="1" t="str">
        <f t="shared" si="68"/>
        <v/>
      </c>
      <c r="N641" s="2" t="str">
        <f t="shared" si="66"/>
        <v/>
      </c>
      <c r="O641" s="2" t="str">
        <f t="shared" si="67"/>
        <v/>
      </c>
      <c r="P641" s="2" t="str">
        <f t="shared" si="69"/>
        <v/>
      </c>
      <c r="S641" s="2"/>
      <c r="T641" s="2"/>
      <c r="U641" s="2"/>
      <c r="V641" s="2"/>
    </row>
    <row r="642" spans="10:22" x14ac:dyDescent="0.25">
      <c r="J642" t="str">
        <f t="shared" si="63"/>
        <v/>
      </c>
      <c r="K642" s="1" t="str">
        <f t="shared" si="64"/>
        <v/>
      </c>
      <c r="L642" s="1" t="str">
        <f t="shared" si="65"/>
        <v/>
      </c>
      <c r="M642" s="1" t="str">
        <f t="shared" si="68"/>
        <v/>
      </c>
      <c r="N642" s="2" t="str">
        <f t="shared" si="66"/>
        <v/>
      </c>
      <c r="O642" s="2" t="str">
        <f t="shared" si="67"/>
        <v/>
      </c>
      <c r="P642" s="2" t="str">
        <f t="shared" si="69"/>
        <v/>
      </c>
      <c r="S642" s="2"/>
      <c r="T642" s="2"/>
      <c r="U642" s="2"/>
      <c r="V642" s="2"/>
    </row>
    <row r="643" spans="10:22" x14ac:dyDescent="0.25">
      <c r="J643" t="str">
        <f t="shared" si="63"/>
        <v/>
      </c>
      <c r="K643" s="1" t="str">
        <f t="shared" si="64"/>
        <v/>
      </c>
      <c r="L643" s="1" t="str">
        <f t="shared" si="65"/>
        <v/>
      </c>
      <c r="M643" s="1" t="str">
        <f t="shared" si="68"/>
        <v/>
      </c>
      <c r="N643" s="2" t="str">
        <f t="shared" si="66"/>
        <v/>
      </c>
      <c r="O643" s="2" t="str">
        <f t="shared" si="67"/>
        <v/>
      </c>
      <c r="P643" s="2" t="str">
        <f t="shared" si="69"/>
        <v/>
      </c>
      <c r="S643" s="2"/>
      <c r="T643" s="2"/>
      <c r="U643" s="2"/>
      <c r="V643" s="2"/>
    </row>
    <row r="644" spans="10:22" x14ac:dyDescent="0.25">
      <c r="J644" t="str">
        <f t="shared" si="63"/>
        <v/>
      </c>
      <c r="K644" s="1" t="str">
        <f t="shared" si="64"/>
        <v/>
      </c>
      <c r="L644" s="1" t="str">
        <f t="shared" si="65"/>
        <v/>
      </c>
      <c r="M644" s="1" t="str">
        <f t="shared" si="68"/>
        <v/>
      </c>
      <c r="N644" s="2" t="str">
        <f t="shared" si="66"/>
        <v/>
      </c>
      <c r="O644" s="2" t="str">
        <f t="shared" si="67"/>
        <v/>
      </c>
      <c r="P644" s="2" t="str">
        <f t="shared" si="69"/>
        <v/>
      </c>
      <c r="S644" s="2"/>
      <c r="T644" s="2"/>
      <c r="U644" s="2"/>
      <c r="V644" s="2"/>
    </row>
    <row r="645" spans="10:22" x14ac:dyDescent="0.25">
      <c r="J645" t="str">
        <f t="shared" si="63"/>
        <v/>
      </c>
      <c r="K645" s="1" t="str">
        <f t="shared" si="64"/>
        <v/>
      </c>
      <c r="L645" s="1" t="str">
        <f t="shared" si="65"/>
        <v/>
      </c>
      <c r="M645" s="1" t="str">
        <f t="shared" si="68"/>
        <v/>
      </c>
      <c r="N645" s="2" t="str">
        <f t="shared" si="66"/>
        <v/>
      </c>
      <c r="O645" s="2" t="str">
        <f t="shared" si="67"/>
        <v/>
      </c>
      <c r="P645" s="2" t="str">
        <f t="shared" si="69"/>
        <v/>
      </c>
      <c r="S645" s="2"/>
      <c r="T645" s="2"/>
      <c r="U645" s="2"/>
      <c r="V645" s="2"/>
    </row>
    <row r="646" spans="10:22" x14ac:dyDescent="0.25">
      <c r="J646" t="str">
        <f t="shared" si="63"/>
        <v/>
      </c>
      <c r="K646" s="1" t="str">
        <f t="shared" si="64"/>
        <v/>
      </c>
      <c r="L646" s="1" t="str">
        <f t="shared" si="65"/>
        <v/>
      </c>
      <c r="M646" s="1" t="str">
        <f t="shared" si="68"/>
        <v/>
      </c>
      <c r="N646" s="2" t="str">
        <f t="shared" si="66"/>
        <v/>
      </c>
      <c r="O646" s="2" t="str">
        <f t="shared" si="67"/>
        <v/>
      </c>
      <c r="P646" s="2" t="str">
        <f t="shared" si="69"/>
        <v/>
      </c>
      <c r="S646" s="2"/>
      <c r="T646" s="2"/>
      <c r="U646" s="2"/>
      <c r="V646" s="2"/>
    </row>
    <row r="647" spans="10:22" x14ac:dyDescent="0.25">
      <c r="J647" t="str">
        <f t="shared" si="63"/>
        <v/>
      </c>
      <c r="K647" s="1" t="str">
        <f t="shared" si="64"/>
        <v/>
      </c>
      <c r="L647" s="1" t="str">
        <f t="shared" si="65"/>
        <v/>
      </c>
      <c r="M647" s="1" t="str">
        <f t="shared" si="68"/>
        <v/>
      </c>
      <c r="N647" s="2" t="str">
        <f t="shared" si="66"/>
        <v/>
      </c>
      <c r="O647" s="2" t="str">
        <f t="shared" si="67"/>
        <v/>
      </c>
      <c r="P647" s="2" t="str">
        <f t="shared" si="69"/>
        <v/>
      </c>
      <c r="S647" s="2"/>
      <c r="T647" s="2"/>
      <c r="U647" s="2"/>
      <c r="V647" s="2"/>
    </row>
    <row r="648" spans="10:22" x14ac:dyDescent="0.25">
      <c r="J648" t="str">
        <f t="shared" si="63"/>
        <v/>
      </c>
      <c r="K648" s="1" t="str">
        <f t="shared" si="64"/>
        <v/>
      </c>
      <c r="L648" s="1" t="str">
        <f t="shared" si="65"/>
        <v/>
      </c>
      <c r="M648" s="1" t="str">
        <f t="shared" si="68"/>
        <v/>
      </c>
      <c r="N648" s="2" t="str">
        <f t="shared" si="66"/>
        <v/>
      </c>
      <c r="O648" s="2" t="str">
        <f t="shared" si="67"/>
        <v/>
      </c>
      <c r="P648" s="2" t="str">
        <f t="shared" si="69"/>
        <v/>
      </c>
      <c r="S648" s="2"/>
      <c r="T648" s="2"/>
      <c r="U648" s="2"/>
      <c r="V648" s="2"/>
    </row>
    <row r="649" spans="10:22" x14ac:dyDescent="0.25">
      <c r="J649" t="str">
        <f t="shared" ref="J649:J712" si="70">IF(J648="","",IF(J648+1&gt;=$B$17*12,"",J648+1))</f>
        <v/>
      </c>
      <c r="K649" s="1" t="str">
        <f t="shared" ref="K649:K712" si="71">IF(J649="","",K648+($B$18*($B$20/12)))</f>
        <v/>
      </c>
      <c r="L649" s="1" t="str">
        <f t="shared" ref="L649:L712" si="72">IF(K649="","",L648+($B$19*($B$21/12)))</f>
        <v/>
      </c>
      <c r="M649" s="1" t="str">
        <f t="shared" si="68"/>
        <v/>
      </c>
      <c r="N649" s="2" t="str">
        <f t="shared" ref="N649:N712" si="73">IF(M649="","",((($M$8/$L$8)*($B$24+$B$23)*4320*(1-$B$30)*$B$18)/(K649))*((1+$B$22)^ROUNDDOWN($J649/12,0)))</f>
        <v/>
      </c>
      <c r="O649" s="2" t="str">
        <f t="shared" ref="O649:O712" si="74">IF(N649="","",IF($J649&lt;($B$32-$B$31)/30,M649/L649*($B$24+$B$23)*4320,IF($J649&lt;($B$33-$B$31)/30,M649/L649*($B$24*0.5+$B$23)*4320,IF($J649&lt;($B$34-$B$31)/30,M649/L649*($B$24*0.25+$B$23)*4320,M649/L649*($B$24*0.125+$B$23)*4320))))</f>
        <v/>
      </c>
      <c r="P649" s="2" t="str">
        <f t="shared" si="69"/>
        <v/>
      </c>
      <c r="S649" s="2"/>
      <c r="T649" s="2"/>
      <c r="U649" s="2"/>
      <c r="V649" s="2"/>
    </row>
    <row r="650" spans="10:22" x14ac:dyDescent="0.25">
      <c r="J650" t="str">
        <f t="shared" si="70"/>
        <v/>
      </c>
      <c r="K650" s="1" t="str">
        <f t="shared" si="71"/>
        <v/>
      </c>
      <c r="L650" s="1" t="str">
        <f t="shared" si="72"/>
        <v/>
      </c>
      <c r="M650" s="1" t="str">
        <f t="shared" ref="M650:M713" si="75">IF(L650="","",M649)</f>
        <v/>
      </c>
      <c r="N650" s="2" t="str">
        <f t="shared" si="73"/>
        <v/>
      </c>
      <c r="O650" s="2" t="str">
        <f t="shared" si="74"/>
        <v/>
      </c>
      <c r="P650" s="2" t="str">
        <f t="shared" ref="P650:P713" si="76">IF(O650="","",MAX(O650-N650,0))</f>
        <v/>
      </c>
      <c r="S650" s="2"/>
      <c r="T650" s="2"/>
      <c r="U650" s="2"/>
      <c r="V650" s="2"/>
    </row>
    <row r="651" spans="10:22" x14ac:dyDescent="0.25">
      <c r="J651" t="str">
        <f t="shared" si="70"/>
        <v/>
      </c>
      <c r="K651" s="1" t="str">
        <f t="shared" si="71"/>
        <v/>
      </c>
      <c r="L651" s="1" t="str">
        <f t="shared" si="72"/>
        <v/>
      </c>
      <c r="M651" s="1" t="str">
        <f t="shared" si="75"/>
        <v/>
      </c>
      <c r="N651" s="2" t="str">
        <f t="shared" si="73"/>
        <v/>
      </c>
      <c r="O651" s="2" t="str">
        <f t="shared" si="74"/>
        <v/>
      </c>
      <c r="P651" s="2" t="str">
        <f t="shared" si="76"/>
        <v/>
      </c>
      <c r="S651" s="2"/>
      <c r="T651" s="2"/>
      <c r="U651" s="2"/>
      <c r="V651" s="2"/>
    </row>
    <row r="652" spans="10:22" x14ac:dyDescent="0.25">
      <c r="J652" t="str">
        <f t="shared" si="70"/>
        <v/>
      </c>
      <c r="K652" s="1" t="str">
        <f t="shared" si="71"/>
        <v/>
      </c>
      <c r="L652" s="1" t="str">
        <f t="shared" si="72"/>
        <v/>
      </c>
      <c r="M652" s="1" t="str">
        <f t="shared" si="75"/>
        <v/>
      </c>
      <c r="N652" s="2" t="str">
        <f t="shared" si="73"/>
        <v/>
      </c>
      <c r="O652" s="2" t="str">
        <f t="shared" si="74"/>
        <v/>
      </c>
      <c r="P652" s="2" t="str">
        <f t="shared" si="76"/>
        <v/>
      </c>
      <c r="S652" s="2"/>
      <c r="T652" s="2"/>
      <c r="U652" s="2"/>
      <c r="V652" s="2"/>
    </row>
    <row r="653" spans="10:22" x14ac:dyDescent="0.25">
      <c r="J653" t="str">
        <f t="shared" si="70"/>
        <v/>
      </c>
      <c r="K653" s="1" t="str">
        <f t="shared" si="71"/>
        <v/>
      </c>
      <c r="L653" s="1" t="str">
        <f t="shared" si="72"/>
        <v/>
      </c>
      <c r="M653" s="1" t="str">
        <f t="shared" si="75"/>
        <v/>
      </c>
      <c r="N653" s="2" t="str">
        <f t="shared" si="73"/>
        <v/>
      </c>
      <c r="O653" s="2" t="str">
        <f t="shared" si="74"/>
        <v/>
      </c>
      <c r="P653" s="2" t="str">
        <f t="shared" si="76"/>
        <v/>
      </c>
      <c r="S653" s="2"/>
      <c r="T653" s="2"/>
      <c r="U653" s="2"/>
      <c r="V653" s="2"/>
    </row>
    <row r="654" spans="10:22" x14ac:dyDescent="0.25">
      <c r="J654" t="str">
        <f t="shared" si="70"/>
        <v/>
      </c>
      <c r="K654" s="1" t="str">
        <f t="shared" si="71"/>
        <v/>
      </c>
      <c r="L654" s="1" t="str">
        <f t="shared" si="72"/>
        <v/>
      </c>
      <c r="M654" s="1" t="str">
        <f t="shared" si="75"/>
        <v/>
      </c>
      <c r="N654" s="2" t="str">
        <f t="shared" si="73"/>
        <v/>
      </c>
      <c r="O654" s="2" t="str">
        <f t="shared" si="74"/>
        <v/>
      </c>
      <c r="P654" s="2" t="str">
        <f t="shared" si="76"/>
        <v/>
      </c>
      <c r="S654" s="2"/>
      <c r="T654" s="2"/>
      <c r="U654" s="2"/>
      <c r="V654" s="2"/>
    </row>
    <row r="655" spans="10:22" x14ac:dyDescent="0.25">
      <c r="J655" t="str">
        <f t="shared" si="70"/>
        <v/>
      </c>
      <c r="K655" s="1" t="str">
        <f t="shared" si="71"/>
        <v/>
      </c>
      <c r="L655" s="1" t="str">
        <f t="shared" si="72"/>
        <v/>
      </c>
      <c r="M655" s="1" t="str">
        <f t="shared" si="75"/>
        <v/>
      </c>
      <c r="N655" s="2" t="str">
        <f t="shared" si="73"/>
        <v/>
      </c>
      <c r="O655" s="2" t="str">
        <f t="shared" si="74"/>
        <v/>
      </c>
      <c r="P655" s="2" t="str">
        <f t="shared" si="76"/>
        <v/>
      </c>
      <c r="S655" s="2"/>
      <c r="T655" s="2"/>
      <c r="U655" s="2"/>
      <c r="V655" s="2"/>
    </row>
    <row r="656" spans="10:22" x14ac:dyDescent="0.25">
      <c r="J656" t="str">
        <f t="shared" si="70"/>
        <v/>
      </c>
      <c r="K656" s="1" t="str">
        <f t="shared" si="71"/>
        <v/>
      </c>
      <c r="L656" s="1" t="str">
        <f t="shared" si="72"/>
        <v/>
      </c>
      <c r="M656" s="1" t="str">
        <f t="shared" si="75"/>
        <v/>
      </c>
      <c r="N656" s="2" t="str">
        <f t="shared" si="73"/>
        <v/>
      </c>
      <c r="O656" s="2" t="str">
        <f t="shared" si="74"/>
        <v/>
      </c>
      <c r="P656" s="2" t="str">
        <f t="shared" si="76"/>
        <v/>
      </c>
      <c r="S656" s="2"/>
      <c r="T656" s="2"/>
      <c r="U656" s="2"/>
      <c r="V656" s="2"/>
    </row>
    <row r="657" spans="10:22" x14ac:dyDescent="0.25">
      <c r="J657" t="str">
        <f t="shared" si="70"/>
        <v/>
      </c>
      <c r="K657" s="1" t="str">
        <f t="shared" si="71"/>
        <v/>
      </c>
      <c r="L657" s="1" t="str">
        <f t="shared" si="72"/>
        <v/>
      </c>
      <c r="M657" s="1" t="str">
        <f t="shared" si="75"/>
        <v/>
      </c>
      <c r="N657" s="2" t="str">
        <f t="shared" si="73"/>
        <v/>
      </c>
      <c r="O657" s="2" t="str">
        <f t="shared" si="74"/>
        <v/>
      </c>
      <c r="P657" s="2" t="str">
        <f t="shared" si="76"/>
        <v/>
      </c>
      <c r="S657" s="2"/>
      <c r="T657" s="2"/>
      <c r="U657" s="2"/>
      <c r="V657" s="2"/>
    </row>
    <row r="658" spans="10:22" x14ac:dyDescent="0.25">
      <c r="J658" t="str">
        <f t="shared" si="70"/>
        <v/>
      </c>
      <c r="K658" s="1" t="str">
        <f t="shared" si="71"/>
        <v/>
      </c>
      <c r="L658" s="1" t="str">
        <f t="shared" si="72"/>
        <v/>
      </c>
      <c r="M658" s="1" t="str">
        <f t="shared" si="75"/>
        <v/>
      </c>
      <c r="N658" s="2" t="str">
        <f t="shared" si="73"/>
        <v/>
      </c>
      <c r="O658" s="2" t="str">
        <f t="shared" si="74"/>
        <v/>
      </c>
      <c r="P658" s="2" t="str">
        <f t="shared" si="76"/>
        <v/>
      </c>
      <c r="S658" s="2"/>
      <c r="T658" s="2"/>
      <c r="U658" s="2"/>
      <c r="V658" s="2"/>
    </row>
    <row r="659" spans="10:22" x14ac:dyDescent="0.25">
      <c r="J659" t="str">
        <f t="shared" si="70"/>
        <v/>
      </c>
      <c r="K659" s="1" t="str">
        <f t="shared" si="71"/>
        <v/>
      </c>
      <c r="L659" s="1" t="str">
        <f t="shared" si="72"/>
        <v/>
      </c>
      <c r="M659" s="1" t="str">
        <f t="shared" si="75"/>
        <v/>
      </c>
      <c r="N659" s="2" t="str">
        <f t="shared" si="73"/>
        <v/>
      </c>
      <c r="O659" s="2" t="str">
        <f t="shared" si="74"/>
        <v/>
      </c>
      <c r="P659" s="2" t="str">
        <f t="shared" si="76"/>
        <v/>
      </c>
      <c r="S659" s="2"/>
      <c r="T659" s="2"/>
      <c r="U659" s="2"/>
      <c r="V659" s="2"/>
    </row>
    <row r="660" spans="10:22" x14ac:dyDescent="0.25">
      <c r="J660" t="str">
        <f t="shared" si="70"/>
        <v/>
      </c>
      <c r="K660" s="1" t="str">
        <f t="shared" si="71"/>
        <v/>
      </c>
      <c r="L660" s="1" t="str">
        <f t="shared" si="72"/>
        <v/>
      </c>
      <c r="M660" s="1" t="str">
        <f t="shared" si="75"/>
        <v/>
      </c>
      <c r="N660" s="2" t="str">
        <f t="shared" si="73"/>
        <v/>
      </c>
      <c r="O660" s="2" t="str">
        <f t="shared" si="74"/>
        <v/>
      </c>
      <c r="P660" s="2" t="str">
        <f t="shared" si="76"/>
        <v/>
      </c>
      <c r="S660" s="2"/>
      <c r="T660" s="2"/>
      <c r="U660" s="2"/>
      <c r="V660" s="2"/>
    </row>
    <row r="661" spans="10:22" x14ac:dyDescent="0.25">
      <c r="J661" t="str">
        <f t="shared" si="70"/>
        <v/>
      </c>
      <c r="K661" s="1" t="str">
        <f t="shared" si="71"/>
        <v/>
      </c>
      <c r="L661" s="1" t="str">
        <f t="shared" si="72"/>
        <v/>
      </c>
      <c r="M661" s="1" t="str">
        <f t="shared" si="75"/>
        <v/>
      </c>
      <c r="N661" s="2" t="str">
        <f t="shared" si="73"/>
        <v/>
      </c>
      <c r="O661" s="2" t="str">
        <f t="shared" si="74"/>
        <v/>
      </c>
      <c r="P661" s="2" t="str">
        <f t="shared" si="76"/>
        <v/>
      </c>
      <c r="S661" s="2"/>
      <c r="T661" s="2"/>
      <c r="U661" s="2"/>
      <c r="V661" s="2"/>
    </row>
    <row r="662" spans="10:22" x14ac:dyDescent="0.25">
      <c r="J662" t="str">
        <f t="shared" si="70"/>
        <v/>
      </c>
      <c r="K662" s="1" t="str">
        <f t="shared" si="71"/>
        <v/>
      </c>
      <c r="L662" s="1" t="str">
        <f t="shared" si="72"/>
        <v/>
      </c>
      <c r="M662" s="1" t="str">
        <f t="shared" si="75"/>
        <v/>
      </c>
      <c r="N662" s="2" t="str">
        <f t="shared" si="73"/>
        <v/>
      </c>
      <c r="O662" s="2" t="str">
        <f t="shared" si="74"/>
        <v/>
      </c>
      <c r="P662" s="2" t="str">
        <f t="shared" si="76"/>
        <v/>
      </c>
      <c r="S662" s="2"/>
      <c r="T662" s="2"/>
      <c r="U662" s="2"/>
      <c r="V662" s="2"/>
    </row>
    <row r="663" spans="10:22" x14ac:dyDescent="0.25">
      <c r="J663" t="str">
        <f t="shared" si="70"/>
        <v/>
      </c>
      <c r="K663" s="1" t="str">
        <f t="shared" si="71"/>
        <v/>
      </c>
      <c r="L663" s="1" t="str">
        <f t="shared" si="72"/>
        <v/>
      </c>
      <c r="M663" s="1" t="str">
        <f t="shared" si="75"/>
        <v/>
      </c>
      <c r="N663" s="2" t="str">
        <f t="shared" si="73"/>
        <v/>
      </c>
      <c r="O663" s="2" t="str">
        <f t="shared" si="74"/>
        <v/>
      </c>
      <c r="P663" s="2" t="str">
        <f t="shared" si="76"/>
        <v/>
      </c>
      <c r="S663" s="2"/>
      <c r="T663" s="2"/>
      <c r="U663" s="2"/>
      <c r="V663" s="2"/>
    </row>
    <row r="664" spans="10:22" x14ac:dyDescent="0.25">
      <c r="J664" t="str">
        <f t="shared" si="70"/>
        <v/>
      </c>
      <c r="K664" s="1" t="str">
        <f t="shared" si="71"/>
        <v/>
      </c>
      <c r="L664" s="1" t="str">
        <f t="shared" si="72"/>
        <v/>
      </c>
      <c r="M664" s="1" t="str">
        <f t="shared" si="75"/>
        <v/>
      </c>
      <c r="N664" s="2" t="str">
        <f t="shared" si="73"/>
        <v/>
      </c>
      <c r="O664" s="2" t="str">
        <f t="shared" si="74"/>
        <v/>
      </c>
      <c r="P664" s="2" t="str">
        <f t="shared" si="76"/>
        <v/>
      </c>
      <c r="S664" s="2"/>
      <c r="T664" s="2"/>
      <c r="U664" s="2"/>
      <c r="V664" s="2"/>
    </row>
    <row r="665" spans="10:22" x14ac:dyDescent="0.25">
      <c r="J665" t="str">
        <f t="shared" si="70"/>
        <v/>
      </c>
      <c r="K665" s="1" t="str">
        <f t="shared" si="71"/>
        <v/>
      </c>
      <c r="L665" s="1" t="str">
        <f t="shared" si="72"/>
        <v/>
      </c>
      <c r="M665" s="1" t="str">
        <f t="shared" si="75"/>
        <v/>
      </c>
      <c r="N665" s="2" t="str">
        <f t="shared" si="73"/>
        <v/>
      </c>
      <c r="O665" s="2" t="str">
        <f t="shared" si="74"/>
        <v/>
      </c>
      <c r="P665" s="2" t="str">
        <f t="shared" si="76"/>
        <v/>
      </c>
      <c r="S665" s="2"/>
      <c r="T665" s="2"/>
      <c r="U665" s="2"/>
      <c r="V665" s="2"/>
    </row>
    <row r="666" spans="10:22" x14ac:dyDescent="0.25">
      <c r="J666" t="str">
        <f t="shared" si="70"/>
        <v/>
      </c>
      <c r="K666" s="1" t="str">
        <f t="shared" si="71"/>
        <v/>
      </c>
      <c r="L666" s="1" t="str">
        <f t="shared" si="72"/>
        <v/>
      </c>
      <c r="M666" s="1" t="str">
        <f t="shared" si="75"/>
        <v/>
      </c>
      <c r="N666" s="2" t="str">
        <f t="shared" si="73"/>
        <v/>
      </c>
      <c r="O666" s="2" t="str">
        <f t="shared" si="74"/>
        <v/>
      </c>
      <c r="P666" s="2" t="str">
        <f t="shared" si="76"/>
        <v/>
      </c>
      <c r="S666" s="2"/>
      <c r="T666" s="2"/>
      <c r="U666" s="2"/>
      <c r="V666" s="2"/>
    </row>
    <row r="667" spans="10:22" x14ac:dyDescent="0.25">
      <c r="J667" t="str">
        <f t="shared" si="70"/>
        <v/>
      </c>
      <c r="K667" s="1" t="str">
        <f t="shared" si="71"/>
        <v/>
      </c>
      <c r="L667" s="1" t="str">
        <f t="shared" si="72"/>
        <v/>
      </c>
      <c r="M667" s="1" t="str">
        <f t="shared" si="75"/>
        <v/>
      </c>
      <c r="N667" s="2" t="str">
        <f t="shared" si="73"/>
        <v/>
      </c>
      <c r="O667" s="2" t="str">
        <f t="shared" si="74"/>
        <v/>
      </c>
      <c r="P667" s="2" t="str">
        <f t="shared" si="76"/>
        <v/>
      </c>
      <c r="S667" s="2"/>
      <c r="T667" s="2"/>
      <c r="U667" s="2"/>
      <c r="V667" s="2"/>
    </row>
    <row r="668" spans="10:22" x14ac:dyDescent="0.25">
      <c r="J668" t="str">
        <f t="shared" si="70"/>
        <v/>
      </c>
      <c r="K668" s="1" t="str">
        <f t="shared" si="71"/>
        <v/>
      </c>
      <c r="L668" s="1" t="str">
        <f t="shared" si="72"/>
        <v/>
      </c>
      <c r="M668" s="1" t="str">
        <f t="shared" si="75"/>
        <v/>
      </c>
      <c r="N668" s="2" t="str">
        <f t="shared" si="73"/>
        <v/>
      </c>
      <c r="O668" s="2" t="str">
        <f t="shared" si="74"/>
        <v/>
      </c>
      <c r="P668" s="2" t="str">
        <f t="shared" si="76"/>
        <v/>
      </c>
      <c r="S668" s="2"/>
      <c r="T668" s="2"/>
      <c r="U668" s="2"/>
      <c r="V668" s="2"/>
    </row>
    <row r="669" spans="10:22" x14ac:dyDescent="0.25">
      <c r="J669" t="str">
        <f t="shared" si="70"/>
        <v/>
      </c>
      <c r="K669" s="1" t="str">
        <f t="shared" si="71"/>
        <v/>
      </c>
      <c r="L669" s="1" t="str">
        <f t="shared" si="72"/>
        <v/>
      </c>
      <c r="M669" s="1" t="str">
        <f t="shared" si="75"/>
        <v/>
      </c>
      <c r="N669" s="2" t="str">
        <f t="shared" si="73"/>
        <v/>
      </c>
      <c r="O669" s="2" t="str">
        <f t="shared" si="74"/>
        <v/>
      </c>
      <c r="P669" s="2" t="str">
        <f t="shared" si="76"/>
        <v/>
      </c>
      <c r="S669" s="2"/>
      <c r="T669" s="2"/>
      <c r="U669" s="2"/>
      <c r="V669" s="2"/>
    </row>
    <row r="670" spans="10:22" x14ac:dyDescent="0.25">
      <c r="J670" t="str">
        <f t="shared" si="70"/>
        <v/>
      </c>
      <c r="K670" s="1" t="str">
        <f t="shared" si="71"/>
        <v/>
      </c>
      <c r="L670" s="1" t="str">
        <f t="shared" si="72"/>
        <v/>
      </c>
      <c r="M670" s="1" t="str">
        <f t="shared" si="75"/>
        <v/>
      </c>
      <c r="N670" s="2" t="str">
        <f t="shared" si="73"/>
        <v/>
      </c>
      <c r="O670" s="2" t="str">
        <f t="shared" si="74"/>
        <v/>
      </c>
      <c r="P670" s="2" t="str">
        <f t="shared" si="76"/>
        <v/>
      </c>
      <c r="S670" s="2"/>
      <c r="T670" s="2"/>
      <c r="U670" s="2"/>
      <c r="V670" s="2"/>
    </row>
    <row r="671" spans="10:22" x14ac:dyDescent="0.25">
      <c r="J671" t="str">
        <f t="shared" si="70"/>
        <v/>
      </c>
      <c r="K671" s="1" t="str">
        <f t="shared" si="71"/>
        <v/>
      </c>
      <c r="L671" s="1" t="str">
        <f t="shared" si="72"/>
        <v/>
      </c>
      <c r="M671" s="1" t="str">
        <f t="shared" si="75"/>
        <v/>
      </c>
      <c r="N671" s="2" t="str">
        <f t="shared" si="73"/>
        <v/>
      </c>
      <c r="O671" s="2" t="str">
        <f t="shared" si="74"/>
        <v/>
      </c>
      <c r="P671" s="2" t="str">
        <f t="shared" si="76"/>
        <v/>
      </c>
      <c r="S671" s="2"/>
      <c r="T671" s="2"/>
      <c r="U671" s="2"/>
      <c r="V671" s="2"/>
    </row>
    <row r="672" spans="10:22" x14ac:dyDescent="0.25">
      <c r="J672" t="str">
        <f t="shared" si="70"/>
        <v/>
      </c>
      <c r="K672" s="1" t="str">
        <f t="shared" si="71"/>
        <v/>
      </c>
      <c r="L672" s="1" t="str">
        <f t="shared" si="72"/>
        <v/>
      </c>
      <c r="M672" s="1" t="str">
        <f t="shared" si="75"/>
        <v/>
      </c>
      <c r="N672" s="2" t="str">
        <f t="shared" si="73"/>
        <v/>
      </c>
      <c r="O672" s="2" t="str">
        <f t="shared" si="74"/>
        <v/>
      </c>
      <c r="P672" s="2" t="str">
        <f t="shared" si="76"/>
        <v/>
      </c>
      <c r="S672" s="2"/>
      <c r="T672" s="2"/>
      <c r="U672" s="2"/>
      <c r="V672" s="2"/>
    </row>
    <row r="673" spans="10:22" x14ac:dyDescent="0.25">
      <c r="J673" t="str">
        <f t="shared" si="70"/>
        <v/>
      </c>
      <c r="K673" s="1" t="str">
        <f t="shared" si="71"/>
        <v/>
      </c>
      <c r="L673" s="1" t="str">
        <f t="shared" si="72"/>
        <v/>
      </c>
      <c r="M673" s="1" t="str">
        <f t="shared" si="75"/>
        <v/>
      </c>
      <c r="N673" s="2" t="str">
        <f t="shared" si="73"/>
        <v/>
      </c>
      <c r="O673" s="2" t="str">
        <f t="shared" si="74"/>
        <v/>
      </c>
      <c r="P673" s="2" t="str">
        <f t="shared" si="76"/>
        <v/>
      </c>
      <c r="S673" s="2"/>
      <c r="T673" s="2"/>
      <c r="U673" s="2"/>
      <c r="V673" s="2"/>
    </row>
    <row r="674" spans="10:22" x14ac:dyDescent="0.25">
      <c r="J674" t="str">
        <f t="shared" si="70"/>
        <v/>
      </c>
      <c r="K674" s="1" t="str">
        <f t="shared" si="71"/>
        <v/>
      </c>
      <c r="L674" s="1" t="str">
        <f t="shared" si="72"/>
        <v/>
      </c>
      <c r="M674" s="1" t="str">
        <f t="shared" si="75"/>
        <v/>
      </c>
      <c r="N674" s="2" t="str">
        <f t="shared" si="73"/>
        <v/>
      </c>
      <c r="O674" s="2" t="str">
        <f t="shared" si="74"/>
        <v/>
      </c>
      <c r="P674" s="2" t="str">
        <f t="shared" si="76"/>
        <v/>
      </c>
      <c r="S674" s="2"/>
      <c r="T674" s="2"/>
      <c r="U674" s="2"/>
      <c r="V674" s="2"/>
    </row>
    <row r="675" spans="10:22" x14ac:dyDescent="0.25">
      <c r="J675" t="str">
        <f t="shared" si="70"/>
        <v/>
      </c>
      <c r="K675" s="1" t="str">
        <f t="shared" si="71"/>
        <v/>
      </c>
      <c r="L675" s="1" t="str">
        <f t="shared" si="72"/>
        <v/>
      </c>
      <c r="M675" s="1" t="str">
        <f t="shared" si="75"/>
        <v/>
      </c>
      <c r="N675" s="2" t="str">
        <f t="shared" si="73"/>
        <v/>
      </c>
      <c r="O675" s="2" t="str">
        <f t="shared" si="74"/>
        <v/>
      </c>
      <c r="P675" s="2" t="str">
        <f t="shared" si="76"/>
        <v/>
      </c>
      <c r="S675" s="2"/>
      <c r="T675" s="2"/>
      <c r="U675" s="2"/>
      <c r="V675" s="2"/>
    </row>
    <row r="676" spans="10:22" x14ac:dyDescent="0.25">
      <c r="J676" t="str">
        <f t="shared" si="70"/>
        <v/>
      </c>
      <c r="K676" s="1" t="str">
        <f t="shared" si="71"/>
        <v/>
      </c>
      <c r="L676" s="1" t="str">
        <f t="shared" si="72"/>
        <v/>
      </c>
      <c r="M676" s="1" t="str">
        <f t="shared" si="75"/>
        <v/>
      </c>
      <c r="N676" s="2" t="str">
        <f t="shared" si="73"/>
        <v/>
      </c>
      <c r="O676" s="2" t="str">
        <f t="shared" si="74"/>
        <v/>
      </c>
      <c r="P676" s="2" t="str">
        <f t="shared" si="76"/>
        <v/>
      </c>
      <c r="S676" s="2"/>
      <c r="T676" s="2"/>
      <c r="U676" s="2"/>
      <c r="V676" s="2"/>
    </row>
    <row r="677" spans="10:22" x14ac:dyDescent="0.25">
      <c r="J677" t="str">
        <f t="shared" si="70"/>
        <v/>
      </c>
      <c r="K677" s="1" t="str">
        <f t="shared" si="71"/>
        <v/>
      </c>
      <c r="L677" s="1" t="str">
        <f t="shared" si="72"/>
        <v/>
      </c>
      <c r="M677" s="1" t="str">
        <f t="shared" si="75"/>
        <v/>
      </c>
      <c r="N677" s="2" t="str">
        <f t="shared" si="73"/>
        <v/>
      </c>
      <c r="O677" s="2" t="str">
        <f t="shared" si="74"/>
        <v/>
      </c>
      <c r="P677" s="2" t="str">
        <f t="shared" si="76"/>
        <v/>
      </c>
      <c r="S677" s="2"/>
      <c r="T677" s="2"/>
      <c r="U677" s="2"/>
      <c r="V677" s="2"/>
    </row>
    <row r="678" spans="10:22" x14ac:dyDescent="0.25">
      <c r="J678" t="str">
        <f t="shared" si="70"/>
        <v/>
      </c>
      <c r="K678" s="1" t="str">
        <f t="shared" si="71"/>
        <v/>
      </c>
      <c r="L678" s="1" t="str">
        <f t="shared" si="72"/>
        <v/>
      </c>
      <c r="M678" s="1" t="str">
        <f t="shared" si="75"/>
        <v/>
      </c>
      <c r="N678" s="2" t="str">
        <f t="shared" si="73"/>
        <v/>
      </c>
      <c r="O678" s="2" t="str">
        <f t="shared" si="74"/>
        <v/>
      </c>
      <c r="P678" s="2" t="str">
        <f t="shared" si="76"/>
        <v/>
      </c>
      <c r="S678" s="2"/>
      <c r="T678" s="2"/>
      <c r="U678" s="2"/>
      <c r="V678" s="2"/>
    </row>
    <row r="679" spans="10:22" x14ac:dyDescent="0.25">
      <c r="J679" t="str">
        <f t="shared" si="70"/>
        <v/>
      </c>
      <c r="K679" s="1" t="str">
        <f t="shared" si="71"/>
        <v/>
      </c>
      <c r="L679" s="1" t="str">
        <f t="shared" si="72"/>
        <v/>
      </c>
      <c r="M679" s="1" t="str">
        <f t="shared" si="75"/>
        <v/>
      </c>
      <c r="N679" s="2" t="str">
        <f t="shared" si="73"/>
        <v/>
      </c>
      <c r="O679" s="2" t="str">
        <f t="shared" si="74"/>
        <v/>
      </c>
      <c r="P679" s="2" t="str">
        <f t="shared" si="76"/>
        <v/>
      </c>
      <c r="S679" s="2"/>
      <c r="T679" s="2"/>
      <c r="U679" s="2"/>
      <c r="V679" s="2"/>
    </row>
    <row r="680" spans="10:22" x14ac:dyDescent="0.25">
      <c r="J680" t="str">
        <f t="shared" si="70"/>
        <v/>
      </c>
      <c r="K680" s="1" t="str">
        <f t="shared" si="71"/>
        <v/>
      </c>
      <c r="L680" s="1" t="str">
        <f t="shared" si="72"/>
        <v/>
      </c>
      <c r="M680" s="1" t="str">
        <f t="shared" si="75"/>
        <v/>
      </c>
      <c r="N680" s="2" t="str">
        <f t="shared" si="73"/>
        <v/>
      </c>
      <c r="O680" s="2" t="str">
        <f t="shared" si="74"/>
        <v/>
      </c>
      <c r="P680" s="2" t="str">
        <f t="shared" si="76"/>
        <v/>
      </c>
      <c r="S680" s="2"/>
      <c r="T680" s="2"/>
      <c r="U680" s="2"/>
      <c r="V680" s="2"/>
    </row>
    <row r="681" spans="10:22" x14ac:dyDescent="0.25">
      <c r="J681" t="str">
        <f t="shared" si="70"/>
        <v/>
      </c>
      <c r="K681" s="1" t="str">
        <f t="shared" si="71"/>
        <v/>
      </c>
      <c r="L681" s="1" t="str">
        <f t="shared" si="72"/>
        <v/>
      </c>
      <c r="M681" s="1" t="str">
        <f t="shared" si="75"/>
        <v/>
      </c>
      <c r="N681" s="2" t="str">
        <f t="shared" si="73"/>
        <v/>
      </c>
      <c r="O681" s="2" t="str">
        <f t="shared" si="74"/>
        <v/>
      </c>
      <c r="P681" s="2" t="str">
        <f t="shared" si="76"/>
        <v/>
      </c>
      <c r="S681" s="2"/>
      <c r="T681" s="2"/>
      <c r="U681" s="2"/>
      <c r="V681" s="2"/>
    </row>
    <row r="682" spans="10:22" x14ac:dyDescent="0.25">
      <c r="J682" t="str">
        <f t="shared" si="70"/>
        <v/>
      </c>
      <c r="K682" s="1" t="str">
        <f t="shared" si="71"/>
        <v/>
      </c>
      <c r="L682" s="1" t="str">
        <f t="shared" si="72"/>
        <v/>
      </c>
      <c r="M682" s="1" t="str">
        <f t="shared" si="75"/>
        <v/>
      </c>
      <c r="N682" s="2" t="str">
        <f t="shared" si="73"/>
        <v/>
      </c>
      <c r="O682" s="2" t="str">
        <f t="shared" si="74"/>
        <v/>
      </c>
      <c r="P682" s="2" t="str">
        <f t="shared" si="76"/>
        <v/>
      </c>
      <c r="S682" s="2"/>
      <c r="T682" s="2"/>
      <c r="U682" s="2"/>
      <c r="V682" s="2"/>
    </row>
    <row r="683" spans="10:22" x14ac:dyDescent="0.25">
      <c r="J683" t="str">
        <f t="shared" si="70"/>
        <v/>
      </c>
      <c r="K683" s="1" t="str">
        <f t="shared" si="71"/>
        <v/>
      </c>
      <c r="L683" s="1" t="str">
        <f t="shared" si="72"/>
        <v/>
      </c>
      <c r="M683" s="1" t="str">
        <f t="shared" si="75"/>
        <v/>
      </c>
      <c r="N683" s="2" t="str">
        <f t="shared" si="73"/>
        <v/>
      </c>
      <c r="O683" s="2" t="str">
        <f t="shared" si="74"/>
        <v/>
      </c>
      <c r="P683" s="2" t="str">
        <f t="shared" si="76"/>
        <v/>
      </c>
      <c r="S683" s="2"/>
      <c r="T683" s="2"/>
      <c r="U683" s="2"/>
      <c r="V683" s="2"/>
    </row>
    <row r="684" spans="10:22" x14ac:dyDescent="0.25">
      <c r="J684" t="str">
        <f t="shared" si="70"/>
        <v/>
      </c>
      <c r="K684" s="1" t="str">
        <f t="shared" si="71"/>
        <v/>
      </c>
      <c r="L684" s="1" t="str">
        <f t="shared" si="72"/>
        <v/>
      </c>
      <c r="M684" s="1" t="str">
        <f t="shared" si="75"/>
        <v/>
      </c>
      <c r="N684" s="2" t="str">
        <f t="shared" si="73"/>
        <v/>
      </c>
      <c r="O684" s="2" t="str">
        <f t="shared" si="74"/>
        <v/>
      </c>
      <c r="P684" s="2" t="str">
        <f t="shared" si="76"/>
        <v/>
      </c>
      <c r="S684" s="2"/>
      <c r="T684" s="2"/>
      <c r="U684" s="2"/>
      <c r="V684" s="2"/>
    </row>
    <row r="685" spans="10:22" x14ac:dyDescent="0.25">
      <c r="J685" t="str">
        <f t="shared" si="70"/>
        <v/>
      </c>
      <c r="K685" s="1" t="str">
        <f t="shared" si="71"/>
        <v/>
      </c>
      <c r="L685" s="1" t="str">
        <f t="shared" si="72"/>
        <v/>
      </c>
      <c r="M685" s="1" t="str">
        <f t="shared" si="75"/>
        <v/>
      </c>
      <c r="N685" s="2" t="str">
        <f t="shared" si="73"/>
        <v/>
      </c>
      <c r="O685" s="2" t="str">
        <f t="shared" si="74"/>
        <v/>
      </c>
      <c r="P685" s="2" t="str">
        <f t="shared" si="76"/>
        <v/>
      </c>
      <c r="S685" s="2"/>
      <c r="T685" s="2"/>
      <c r="U685" s="2"/>
      <c r="V685" s="2"/>
    </row>
    <row r="686" spans="10:22" x14ac:dyDescent="0.25">
      <c r="J686" t="str">
        <f t="shared" si="70"/>
        <v/>
      </c>
      <c r="K686" s="1" t="str">
        <f t="shared" si="71"/>
        <v/>
      </c>
      <c r="L686" s="1" t="str">
        <f t="shared" si="72"/>
        <v/>
      </c>
      <c r="M686" s="1" t="str">
        <f t="shared" si="75"/>
        <v/>
      </c>
      <c r="N686" s="2" t="str">
        <f t="shared" si="73"/>
        <v/>
      </c>
      <c r="O686" s="2" t="str">
        <f t="shared" si="74"/>
        <v/>
      </c>
      <c r="P686" s="2" t="str">
        <f t="shared" si="76"/>
        <v/>
      </c>
      <c r="S686" s="2"/>
      <c r="T686" s="2"/>
      <c r="U686" s="2"/>
      <c r="V686" s="2"/>
    </row>
    <row r="687" spans="10:22" x14ac:dyDescent="0.25">
      <c r="J687" t="str">
        <f t="shared" si="70"/>
        <v/>
      </c>
      <c r="K687" s="1" t="str">
        <f t="shared" si="71"/>
        <v/>
      </c>
      <c r="L687" s="1" t="str">
        <f t="shared" si="72"/>
        <v/>
      </c>
      <c r="M687" s="1" t="str">
        <f t="shared" si="75"/>
        <v/>
      </c>
      <c r="N687" s="2" t="str">
        <f t="shared" si="73"/>
        <v/>
      </c>
      <c r="O687" s="2" t="str">
        <f t="shared" si="74"/>
        <v/>
      </c>
      <c r="P687" s="2" t="str">
        <f t="shared" si="76"/>
        <v/>
      </c>
      <c r="S687" s="2"/>
      <c r="T687" s="2"/>
      <c r="U687" s="2"/>
      <c r="V687" s="2"/>
    </row>
    <row r="688" spans="10:22" x14ac:dyDescent="0.25">
      <c r="J688" t="str">
        <f t="shared" si="70"/>
        <v/>
      </c>
      <c r="K688" s="1" t="str">
        <f t="shared" si="71"/>
        <v/>
      </c>
      <c r="L688" s="1" t="str">
        <f t="shared" si="72"/>
        <v/>
      </c>
      <c r="M688" s="1" t="str">
        <f t="shared" si="75"/>
        <v/>
      </c>
      <c r="N688" s="2" t="str">
        <f t="shared" si="73"/>
        <v/>
      </c>
      <c r="O688" s="2" t="str">
        <f t="shared" si="74"/>
        <v/>
      </c>
      <c r="P688" s="2" t="str">
        <f t="shared" si="76"/>
        <v/>
      </c>
      <c r="S688" s="2"/>
      <c r="T688" s="2"/>
      <c r="U688" s="2"/>
      <c r="V688" s="2"/>
    </row>
    <row r="689" spans="10:22" x14ac:dyDescent="0.25">
      <c r="J689" t="str">
        <f t="shared" si="70"/>
        <v/>
      </c>
      <c r="K689" s="1" t="str">
        <f t="shared" si="71"/>
        <v/>
      </c>
      <c r="L689" s="1" t="str">
        <f t="shared" si="72"/>
        <v/>
      </c>
      <c r="M689" s="1" t="str">
        <f t="shared" si="75"/>
        <v/>
      </c>
      <c r="N689" s="2" t="str">
        <f t="shared" si="73"/>
        <v/>
      </c>
      <c r="O689" s="2" t="str">
        <f t="shared" si="74"/>
        <v/>
      </c>
      <c r="P689" s="2" t="str">
        <f t="shared" si="76"/>
        <v/>
      </c>
      <c r="S689" s="2"/>
      <c r="T689" s="2"/>
      <c r="U689" s="2"/>
      <c r="V689" s="2"/>
    </row>
    <row r="690" spans="10:22" x14ac:dyDescent="0.25">
      <c r="J690" t="str">
        <f t="shared" si="70"/>
        <v/>
      </c>
      <c r="K690" s="1" t="str">
        <f t="shared" si="71"/>
        <v/>
      </c>
      <c r="L690" s="1" t="str">
        <f t="shared" si="72"/>
        <v/>
      </c>
      <c r="M690" s="1" t="str">
        <f t="shared" si="75"/>
        <v/>
      </c>
      <c r="N690" s="2" t="str">
        <f t="shared" si="73"/>
        <v/>
      </c>
      <c r="O690" s="2" t="str">
        <f t="shared" si="74"/>
        <v/>
      </c>
      <c r="P690" s="2" t="str">
        <f t="shared" si="76"/>
        <v/>
      </c>
      <c r="S690" s="2"/>
      <c r="T690" s="2"/>
      <c r="U690" s="2"/>
      <c r="V690" s="2"/>
    </row>
    <row r="691" spans="10:22" x14ac:dyDescent="0.25">
      <c r="J691" t="str">
        <f t="shared" si="70"/>
        <v/>
      </c>
      <c r="K691" s="1" t="str">
        <f t="shared" si="71"/>
        <v/>
      </c>
      <c r="L691" s="1" t="str">
        <f t="shared" si="72"/>
        <v/>
      </c>
      <c r="M691" s="1" t="str">
        <f t="shared" si="75"/>
        <v/>
      </c>
      <c r="N691" s="2" t="str">
        <f t="shared" si="73"/>
        <v/>
      </c>
      <c r="O691" s="2" t="str">
        <f t="shared" si="74"/>
        <v/>
      </c>
      <c r="P691" s="2" t="str">
        <f t="shared" si="76"/>
        <v/>
      </c>
      <c r="S691" s="2"/>
      <c r="T691" s="2"/>
      <c r="U691" s="2"/>
      <c r="V691" s="2"/>
    </row>
    <row r="692" spans="10:22" x14ac:dyDescent="0.25">
      <c r="J692" t="str">
        <f t="shared" si="70"/>
        <v/>
      </c>
      <c r="K692" s="1" t="str">
        <f t="shared" si="71"/>
        <v/>
      </c>
      <c r="L692" s="1" t="str">
        <f t="shared" si="72"/>
        <v/>
      </c>
      <c r="M692" s="1" t="str">
        <f t="shared" si="75"/>
        <v/>
      </c>
      <c r="N692" s="2" t="str">
        <f t="shared" si="73"/>
        <v/>
      </c>
      <c r="O692" s="2" t="str">
        <f t="shared" si="74"/>
        <v/>
      </c>
      <c r="P692" s="2" t="str">
        <f t="shared" si="76"/>
        <v/>
      </c>
      <c r="S692" s="2"/>
      <c r="T692" s="2"/>
      <c r="U692" s="2"/>
      <c r="V692" s="2"/>
    </row>
    <row r="693" spans="10:22" x14ac:dyDescent="0.25">
      <c r="J693" t="str">
        <f t="shared" si="70"/>
        <v/>
      </c>
      <c r="K693" s="1" t="str">
        <f t="shared" si="71"/>
        <v/>
      </c>
      <c r="L693" s="1" t="str">
        <f t="shared" si="72"/>
        <v/>
      </c>
      <c r="M693" s="1" t="str">
        <f t="shared" si="75"/>
        <v/>
      </c>
      <c r="N693" s="2" t="str">
        <f t="shared" si="73"/>
        <v/>
      </c>
      <c r="O693" s="2" t="str">
        <f t="shared" si="74"/>
        <v/>
      </c>
      <c r="P693" s="2" t="str">
        <f t="shared" si="76"/>
        <v/>
      </c>
      <c r="S693" s="2"/>
      <c r="T693" s="2"/>
      <c r="U693" s="2"/>
      <c r="V693" s="2"/>
    </row>
    <row r="694" spans="10:22" x14ac:dyDescent="0.25">
      <c r="J694" t="str">
        <f t="shared" si="70"/>
        <v/>
      </c>
      <c r="K694" s="1" t="str">
        <f t="shared" si="71"/>
        <v/>
      </c>
      <c r="L694" s="1" t="str">
        <f t="shared" si="72"/>
        <v/>
      </c>
      <c r="M694" s="1" t="str">
        <f t="shared" si="75"/>
        <v/>
      </c>
      <c r="N694" s="2" t="str">
        <f t="shared" si="73"/>
        <v/>
      </c>
      <c r="O694" s="2" t="str">
        <f t="shared" si="74"/>
        <v/>
      </c>
      <c r="P694" s="2" t="str">
        <f t="shared" si="76"/>
        <v/>
      </c>
      <c r="S694" s="2"/>
      <c r="T694" s="2"/>
      <c r="U694" s="2"/>
      <c r="V694" s="2"/>
    </row>
    <row r="695" spans="10:22" x14ac:dyDescent="0.25">
      <c r="J695" t="str">
        <f t="shared" si="70"/>
        <v/>
      </c>
      <c r="K695" s="1" t="str">
        <f t="shared" si="71"/>
        <v/>
      </c>
      <c r="L695" s="1" t="str">
        <f t="shared" si="72"/>
        <v/>
      </c>
      <c r="M695" s="1" t="str">
        <f t="shared" si="75"/>
        <v/>
      </c>
      <c r="N695" s="2" t="str">
        <f t="shared" si="73"/>
        <v/>
      </c>
      <c r="O695" s="2" t="str">
        <f t="shared" si="74"/>
        <v/>
      </c>
      <c r="P695" s="2" t="str">
        <f t="shared" si="76"/>
        <v/>
      </c>
      <c r="S695" s="2"/>
      <c r="T695" s="2"/>
      <c r="U695" s="2"/>
      <c r="V695" s="2"/>
    </row>
    <row r="696" spans="10:22" x14ac:dyDescent="0.25">
      <c r="J696" t="str">
        <f t="shared" si="70"/>
        <v/>
      </c>
      <c r="K696" s="1" t="str">
        <f t="shared" si="71"/>
        <v/>
      </c>
      <c r="L696" s="1" t="str">
        <f t="shared" si="72"/>
        <v/>
      </c>
      <c r="M696" s="1" t="str">
        <f t="shared" si="75"/>
        <v/>
      </c>
      <c r="N696" s="2" t="str">
        <f t="shared" si="73"/>
        <v/>
      </c>
      <c r="O696" s="2" t="str">
        <f t="shared" si="74"/>
        <v/>
      </c>
      <c r="P696" s="2" t="str">
        <f t="shared" si="76"/>
        <v/>
      </c>
      <c r="S696" s="2"/>
      <c r="T696" s="2"/>
      <c r="U696" s="2"/>
      <c r="V696" s="2"/>
    </row>
    <row r="697" spans="10:22" x14ac:dyDescent="0.25">
      <c r="J697" t="str">
        <f t="shared" si="70"/>
        <v/>
      </c>
      <c r="K697" s="1" t="str">
        <f t="shared" si="71"/>
        <v/>
      </c>
      <c r="L697" s="1" t="str">
        <f t="shared" si="72"/>
        <v/>
      </c>
      <c r="M697" s="1" t="str">
        <f t="shared" si="75"/>
        <v/>
      </c>
      <c r="N697" s="2" t="str">
        <f t="shared" si="73"/>
        <v/>
      </c>
      <c r="O697" s="2" t="str">
        <f t="shared" si="74"/>
        <v/>
      </c>
      <c r="P697" s="2" t="str">
        <f t="shared" si="76"/>
        <v/>
      </c>
      <c r="S697" s="2"/>
      <c r="T697" s="2"/>
      <c r="U697" s="2"/>
      <c r="V697" s="2"/>
    </row>
    <row r="698" spans="10:22" x14ac:dyDescent="0.25">
      <c r="J698" t="str">
        <f t="shared" si="70"/>
        <v/>
      </c>
      <c r="K698" s="1" t="str">
        <f t="shared" si="71"/>
        <v/>
      </c>
      <c r="L698" s="1" t="str">
        <f t="shared" si="72"/>
        <v/>
      </c>
      <c r="M698" s="1" t="str">
        <f t="shared" si="75"/>
        <v/>
      </c>
      <c r="N698" s="2" t="str">
        <f t="shared" si="73"/>
        <v/>
      </c>
      <c r="O698" s="2" t="str">
        <f t="shared" si="74"/>
        <v/>
      </c>
      <c r="P698" s="2" t="str">
        <f t="shared" si="76"/>
        <v/>
      </c>
      <c r="S698" s="2"/>
      <c r="T698" s="2"/>
      <c r="U698" s="2"/>
      <c r="V698" s="2"/>
    </row>
    <row r="699" spans="10:22" x14ac:dyDescent="0.25">
      <c r="J699" t="str">
        <f t="shared" si="70"/>
        <v/>
      </c>
      <c r="K699" s="1" t="str">
        <f t="shared" si="71"/>
        <v/>
      </c>
      <c r="L699" s="1" t="str">
        <f t="shared" si="72"/>
        <v/>
      </c>
      <c r="M699" s="1" t="str">
        <f t="shared" si="75"/>
        <v/>
      </c>
      <c r="N699" s="2" t="str">
        <f t="shared" si="73"/>
        <v/>
      </c>
      <c r="O699" s="2" t="str">
        <f t="shared" si="74"/>
        <v/>
      </c>
      <c r="P699" s="2" t="str">
        <f t="shared" si="76"/>
        <v/>
      </c>
      <c r="S699" s="2"/>
      <c r="T699" s="2"/>
      <c r="U699" s="2"/>
      <c r="V699" s="2"/>
    </row>
    <row r="700" spans="10:22" x14ac:dyDescent="0.25">
      <c r="J700" t="str">
        <f t="shared" si="70"/>
        <v/>
      </c>
      <c r="K700" s="1" t="str">
        <f t="shared" si="71"/>
        <v/>
      </c>
      <c r="L700" s="1" t="str">
        <f t="shared" si="72"/>
        <v/>
      </c>
      <c r="M700" s="1" t="str">
        <f t="shared" si="75"/>
        <v/>
      </c>
      <c r="N700" s="2" t="str">
        <f t="shared" si="73"/>
        <v/>
      </c>
      <c r="O700" s="2" t="str">
        <f t="shared" si="74"/>
        <v/>
      </c>
      <c r="P700" s="2" t="str">
        <f t="shared" si="76"/>
        <v/>
      </c>
      <c r="S700" s="2"/>
      <c r="T700" s="2"/>
      <c r="U700" s="2"/>
      <c r="V700" s="2"/>
    </row>
    <row r="701" spans="10:22" x14ac:dyDescent="0.25">
      <c r="J701" t="str">
        <f t="shared" si="70"/>
        <v/>
      </c>
      <c r="K701" s="1" t="str">
        <f t="shared" si="71"/>
        <v/>
      </c>
      <c r="L701" s="1" t="str">
        <f t="shared" si="72"/>
        <v/>
      </c>
      <c r="M701" s="1" t="str">
        <f t="shared" si="75"/>
        <v/>
      </c>
      <c r="N701" s="2" t="str">
        <f t="shared" si="73"/>
        <v/>
      </c>
      <c r="O701" s="2" t="str">
        <f t="shared" si="74"/>
        <v/>
      </c>
      <c r="P701" s="2" t="str">
        <f t="shared" si="76"/>
        <v/>
      </c>
      <c r="S701" s="2"/>
      <c r="T701" s="2"/>
      <c r="U701" s="2"/>
      <c r="V701" s="2"/>
    </row>
    <row r="702" spans="10:22" x14ac:dyDescent="0.25">
      <c r="J702" t="str">
        <f t="shared" si="70"/>
        <v/>
      </c>
      <c r="K702" s="1" t="str">
        <f t="shared" si="71"/>
        <v/>
      </c>
      <c r="L702" s="1" t="str">
        <f t="shared" si="72"/>
        <v/>
      </c>
      <c r="M702" s="1" t="str">
        <f t="shared" si="75"/>
        <v/>
      </c>
      <c r="N702" s="2" t="str">
        <f t="shared" si="73"/>
        <v/>
      </c>
      <c r="O702" s="2" t="str">
        <f t="shared" si="74"/>
        <v/>
      </c>
      <c r="P702" s="2" t="str">
        <f t="shared" si="76"/>
        <v/>
      </c>
      <c r="S702" s="2"/>
      <c r="T702" s="2"/>
      <c r="U702" s="2"/>
      <c r="V702" s="2"/>
    </row>
    <row r="703" spans="10:22" x14ac:dyDescent="0.25">
      <c r="J703" t="str">
        <f t="shared" si="70"/>
        <v/>
      </c>
      <c r="K703" s="1" t="str">
        <f t="shared" si="71"/>
        <v/>
      </c>
      <c r="L703" s="1" t="str">
        <f t="shared" si="72"/>
        <v/>
      </c>
      <c r="M703" s="1" t="str">
        <f t="shared" si="75"/>
        <v/>
      </c>
      <c r="N703" s="2" t="str">
        <f t="shared" si="73"/>
        <v/>
      </c>
      <c r="O703" s="2" t="str">
        <f t="shared" si="74"/>
        <v/>
      </c>
      <c r="P703" s="2" t="str">
        <f t="shared" si="76"/>
        <v/>
      </c>
      <c r="S703" s="2"/>
      <c r="T703" s="2"/>
      <c r="U703" s="2"/>
      <c r="V703" s="2"/>
    </row>
    <row r="704" spans="10:22" x14ac:dyDescent="0.25">
      <c r="J704" t="str">
        <f t="shared" si="70"/>
        <v/>
      </c>
      <c r="K704" s="1" t="str">
        <f t="shared" si="71"/>
        <v/>
      </c>
      <c r="L704" s="1" t="str">
        <f t="shared" si="72"/>
        <v/>
      </c>
      <c r="M704" s="1" t="str">
        <f t="shared" si="75"/>
        <v/>
      </c>
      <c r="N704" s="2" t="str">
        <f t="shared" si="73"/>
        <v/>
      </c>
      <c r="O704" s="2" t="str">
        <f t="shared" si="74"/>
        <v/>
      </c>
      <c r="P704" s="2" t="str">
        <f t="shared" si="76"/>
        <v/>
      </c>
      <c r="S704" s="2"/>
      <c r="T704" s="2"/>
      <c r="U704" s="2"/>
      <c r="V704" s="2"/>
    </row>
    <row r="705" spans="10:22" x14ac:dyDescent="0.25">
      <c r="J705" t="str">
        <f t="shared" si="70"/>
        <v/>
      </c>
      <c r="K705" s="1" t="str">
        <f t="shared" si="71"/>
        <v/>
      </c>
      <c r="L705" s="1" t="str">
        <f t="shared" si="72"/>
        <v/>
      </c>
      <c r="M705" s="1" t="str">
        <f t="shared" si="75"/>
        <v/>
      </c>
      <c r="N705" s="2" t="str">
        <f t="shared" si="73"/>
        <v/>
      </c>
      <c r="O705" s="2" t="str">
        <f t="shared" si="74"/>
        <v/>
      </c>
      <c r="P705" s="2" t="str">
        <f t="shared" si="76"/>
        <v/>
      </c>
      <c r="S705" s="2"/>
      <c r="T705" s="2"/>
      <c r="U705" s="2"/>
      <c r="V705" s="2"/>
    </row>
    <row r="706" spans="10:22" x14ac:dyDescent="0.25">
      <c r="J706" t="str">
        <f t="shared" si="70"/>
        <v/>
      </c>
      <c r="K706" s="1" t="str">
        <f t="shared" si="71"/>
        <v/>
      </c>
      <c r="L706" s="1" t="str">
        <f t="shared" si="72"/>
        <v/>
      </c>
      <c r="M706" s="1" t="str">
        <f t="shared" si="75"/>
        <v/>
      </c>
      <c r="N706" s="2" t="str">
        <f t="shared" si="73"/>
        <v/>
      </c>
      <c r="O706" s="2" t="str">
        <f t="shared" si="74"/>
        <v/>
      </c>
      <c r="P706" s="2" t="str">
        <f t="shared" si="76"/>
        <v/>
      </c>
      <c r="S706" s="2"/>
      <c r="T706" s="2"/>
      <c r="U706" s="2"/>
      <c r="V706" s="2"/>
    </row>
    <row r="707" spans="10:22" x14ac:dyDescent="0.25">
      <c r="J707" t="str">
        <f t="shared" si="70"/>
        <v/>
      </c>
      <c r="K707" s="1" t="str">
        <f t="shared" si="71"/>
        <v/>
      </c>
      <c r="L707" s="1" t="str">
        <f t="shared" si="72"/>
        <v/>
      </c>
      <c r="M707" s="1" t="str">
        <f t="shared" si="75"/>
        <v/>
      </c>
      <c r="N707" s="2" t="str">
        <f t="shared" si="73"/>
        <v/>
      </c>
      <c r="O707" s="2" t="str">
        <f t="shared" si="74"/>
        <v/>
      </c>
      <c r="P707" s="2" t="str">
        <f t="shared" si="76"/>
        <v/>
      </c>
      <c r="S707" s="2"/>
      <c r="T707" s="2"/>
      <c r="U707" s="2"/>
      <c r="V707" s="2"/>
    </row>
    <row r="708" spans="10:22" x14ac:dyDescent="0.25">
      <c r="J708" t="str">
        <f t="shared" si="70"/>
        <v/>
      </c>
      <c r="K708" s="1" t="str">
        <f t="shared" si="71"/>
        <v/>
      </c>
      <c r="L708" s="1" t="str">
        <f t="shared" si="72"/>
        <v/>
      </c>
      <c r="M708" s="1" t="str">
        <f t="shared" si="75"/>
        <v/>
      </c>
      <c r="N708" s="2" t="str">
        <f t="shared" si="73"/>
        <v/>
      </c>
      <c r="O708" s="2" t="str">
        <f t="shared" si="74"/>
        <v/>
      </c>
      <c r="P708" s="2" t="str">
        <f t="shared" si="76"/>
        <v/>
      </c>
      <c r="S708" s="2"/>
      <c r="T708" s="2"/>
      <c r="U708" s="2"/>
      <c r="V708" s="2"/>
    </row>
    <row r="709" spans="10:22" x14ac:dyDescent="0.25">
      <c r="J709" t="str">
        <f t="shared" si="70"/>
        <v/>
      </c>
      <c r="K709" s="1" t="str">
        <f t="shared" si="71"/>
        <v/>
      </c>
      <c r="L709" s="1" t="str">
        <f t="shared" si="72"/>
        <v/>
      </c>
      <c r="M709" s="1" t="str">
        <f t="shared" si="75"/>
        <v/>
      </c>
      <c r="N709" s="2" t="str">
        <f t="shared" si="73"/>
        <v/>
      </c>
      <c r="O709" s="2" t="str">
        <f t="shared" si="74"/>
        <v/>
      </c>
      <c r="P709" s="2" t="str">
        <f t="shared" si="76"/>
        <v/>
      </c>
      <c r="S709" s="2"/>
      <c r="T709" s="2"/>
      <c r="U709" s="2"/>
      <c r="V709" s="2"/>
    </row>
    <row r="710" spans="10:22" x14ac:dyDescent="0.25">
      <c r="J710" t="str">
        <f t="shared" si="70"/>
        <v/>
      </c>
      <c r="K710" s="1" t="str">
        <f t="shared" si="71"/>
        <v/>
      </c>
      <c r="L710" s="1" t="str">
        <f t="shared" si="72"/>
        <v/>
      </c>
      <c r="M710" s="1" t="str">
        <f t="shared" si="75"/>
        <v/>
      </c>
      <c r="N710" s="2" t="str">
        <f t="shared" si="73"/>
        <v/>
      </c>
      <c r="O710" s="2" t="str">
        <f t="shared" si="74"/>
        <v/>
      </c>
      <c r="P710" s="2" t="str">
        <f t="shared" si="76"/>
        <v/>
      </c>
      <c r="S710" s="2"/>
      <c r="T710" s="2"/>
      <c r="U710" s="2"/>
      <c r="V710" s="2"/>
    </row>
    <row r="711" spans="10:22" x14ac:dyDescent="0.25">
      <c r="J711" t="str">
        <f t="shared" si="70"/>
        <v/>
      </c>
      <c r="K711" s="1" t="str">
        <f t="shared" si="71"/>
        <v/>
      </c>
      <c r="L711" s="1" t="str">
        <f t="shared" si="72"/>
        <v/>
      </c>
      <c r="M711" s="1" t="str">
        <f t="shared" si="75"/>
        <v/>
      </c>
      <c r="N711" s="2" t="str">
        <f t="shared" si="73"/>
        <v/>
      </c>
      <c r="O711" s="2" t="str">
        <f t="shared" si="74"/>
        <v/>
      </c>
      <c r="P711" s="2" t="str">
        <f t="shared" si="76"/>
        <v/>
      </c>
      <c r="S711" s="2"/>
      <c r="T711" s="2"/>
      <c r="U711" s="2"/>
      <c r="V711" s="2"/>
    </row>
    <row r="712" spans="10:22" x14ac:dyDescent="0.25">
      <c r="J712" t="str">
        <f t="shared" si="70"/>
        <v/>
      </c>
      <c r="K712" s="1" t="str">
        <f t="shared" si="71"/>
        <v/>
      </c>
      <c r="L712" s="1" t="str">
        <f t="shared" si="72"/>
        <v/>
      </c>
      <c r="M712" s="1" t="str">
        <f t="shared" si="75"/>
        <v/>
      </c>
      <c r="N712" s="2" t="str">
        <f t="shared" si="73"/>
        <v/>
      </c>
      <c r="O712" s="2" t="str">
        <f t="shared" si="74"/>
        <v/>
      </c>
      <c r="P712" s="2" t="str">
        <f t="shared" si="76"/>
        <v/>
      </c>
      <c r="S712" s="2"/>
      <c r="T712" s="2"/>
      <c r="U712" s="2"/>
      <c r="V712" s="2"/>
    </row>
    <row r="713" spans="10:22" x14ac:dyDescent="0.25">
      <c r="J713" t="str">
        <f t="shared" ref="J713:J776" si="77">IF(J712="","",IF(J712+1&gt;=$B$17*12,"",J712+1))</f>
        <v/>
      </c>
      <c r="K713" s="1" t="str">
        <f t="shared" ref="K713:K776" si="78">IF(J713="","",K712+($B$18*($B$20/12)))</f>
        <v/>
      </c>
      <c r="L713" s="1" t="str">
        <f t="shared" ref="L713:L776" si="79">IF(K713="","",L712+($B$19*($B$21/12)))</f>
        <v/>
      </c>
      <c r="M713" s="1" t="str">
        <f t="shared" si="75"/>
        <v/>
      </c>
      <c r="N713" s="2" t="str">
        <f t="shared" ref="N713:N776" si="80">IF(M713="","",((($M$8/$L$8)*($B$24+$B$23)*4320*(1-$B$30)*$B$18)/(K713))*((1+$B$22)^ROUNDDOWN($J713/12,0)))</f>
        <v/>
      </c>
      <c r="O713" s="2" t="str">
        <f t="shared" ref="O713:O776" si="81">IF(N713="","",IF($J713&lt;($B$32-$B$31)/30,M713/L713*($B$24+$B$23)*4320,IF($J713&lt;($B$33-$B$31)/30,M713/L713*($B$24*0.5+$B$23)*4320,IF($J713&lt;($B$34-$B$31)/30,M713/L713*($B$24*0.25+$B$23)*4320,M713/L713*($B$24*0.125+$B$23)*4320))))</f>
        <v/>
      </c>
      <c r="P713" s="2" t="str">
        <f t="shared" si="76"/>
        <v/>
      </c>
      <c r="S713" s="2"/>
      <c r="T713" s="2"/>
      <c r="U713" s="2"/>
      <c r="V713" s="2"/>
    </row>
    <row r="714" spans="10:22" x14ac:dyDescent="0.25">
      <c r="J714" t="str">
        <f t="shared" si="77"/>
        <v/>
      </c>
      <c r="K714" s="1" t="str">
        <f t="shared" si="78"/>
        <v/>
      </c>
      <c r="L714" s="1" t="str">
        <f t="shared" si="79"/>
        <v/>
      </c>
      <c r="M714" s="1" t="str">
        <f t="shared" ref="M714:M777" si="82">IF(L714="","",M713)</f>
        <v/>
      </c>
      <c r="N714" s="2" t="str">
        <f t="shared" si="80"/>
        <v/>
      </c>
      <c r="O714" s="2" t="str">
        <f t="shared" si="81"/>
        <v/>
      </c>
      <c r="P714" s="2" t="str">
        <f t="shared" ref="P714:P777" si="83">IF(O714="","",MAX(O714-N714,0))</f>
        <v/>
      </c>
      <c r="S714" s="2"/>
      <c r="T714" s="2"/>
      <c r="U714" s="2"/>
      <c r="V714" s="2"/>
    </row>
    <row r="715" spans="10:22" x14ac:dyDescent="0.25">
      <c r="J715" t="str">
        <f t="shared" si="77"/>
        <v/>
      </c>
      <c r="K715" s="1" t="str">
        <f t="shared" si="78"/>
        <v/>
      </c>
      <c r="L715" s="1" t="str">
        <f t="shared" si="79"/>
        <v/>
      </c>
      <c r="M715" s="1" t="str">
        <f t="shared" si="82"/>
        <v/>
      </c>
      <c r="N715" s="2" t="str">
        <f t="shared" si="80"/>
        <v/>
      </c>
      <c r="O715" s="2" t="str">
        <f t="shared" si="81"/>
        <v/>
      </c>
      <c r="P715" s="2" t="str">
        <f t="shared" si="83"/>
        <v/>
      </c>
      <c r="S715" s="2"/>
      <c r="T715" s="2"/>
      <c r="U715" s="2"/>
      <c r="V715" s="2"/>
    </row>
    <row r="716" spans="10:22" x14ac:dyDescent="0.25">
      <c r="J716" t="str">
        <f t="shared" si="77"/>
        <v/>
      </c>
      <c r="K716" s="1" t="str">
        <f t="shared" si="78"/>
        <v/>
      </c>
      <c r="L716" s="1" t="str">
        <f t="shared" si="79"/>
        <v/>
      </c>
      <c r="M716" s="1" t="str">
        <f t="shared" si="82"/>
        <v/>
      </c>
      <c r="N716" s="2" t="str">
        <f t="shared" si="80"/>
        <v/>
      </c>
      <c r="O716" s="2" t="str">
        <f t="shared" si="81"/>
        <v/>
      </c>
      <c r="P716" s="2" t="str">
        <f t="shared" si="83"/>
        <v/>
      </c>
      <c r="S716" s="2"/>
      <c r="T716" s="2"/>
      <c r="U716" s="2"/>
      <c r="V716" s="2"/>
    </row>
    <row r="717" spans="10:22" x14ac:dyDescent="0.25">
      <c r="J717" t="str">
        <f t="shared" si="77"/>
        <v/>
      </c>
      <c r="K717" s="1" t="str">
        <f t="shared" si="78"/>
        <v/>
      </c>
      <c r="L717" s="1" t="str">
        <f t="shared" si="79"/>
        <v/>
      </c>
      <c r="M717" s="1" t="str">
        <f t="shared" si="82"/>
        <v/>
      </c>
      <c r="N717" s="2" t="str">
        <f t="shared" si="80"/>
        <v/>
      </c>
      <c r="O717" s="2" t="str">
        <f t="shared" si="81"/>
        <v/>
      </c>
      <c r="P717" s="2" t="str">
        <f t="shared" si="83"/>
        <v/>
      </c>
      <c r="S717" s="2"/>
      <c r="T717" s="2"/>
      <c r="U717" s="2"/>
      <c r="V717" s="2"/>
    </row>
    <row r="718" spans="10:22" x14ac:dyDescent="0.25">
      <c r="J718" t="str">
        <f t="shared" si="77"/>
        <v/>
      </c>
      <c r="K718" s="1" t="str">
        <f t="shared" si="78"/>
        <v/>
      </c>
      <c r="L718" s="1" t="str">
        <f t="shared" si="79"/>
        <v/>
      </c>
      <c r="M718" s="1" t="str">
        <f t="shared" si="82"/>
        <v/>
      </c>
      <c r="N718" s="2" t="str">
        <f t="shared" si="80"/>
        <v/>
      </c>
      <c r="O718" s="2" t="str">
        <f t="shared" si="81"/>
        <v/>
      </c>
      <c r="P718" s="2" t="str">
        <f t="shared" si="83"/>
        <v/>
      </c>
      <c r="S718" s="2"/>
      <c r="T718" s="2"/>
      <c r="U718" s="2"/>
      <c r="V718" s="2"/>
    </row>
    <row r="719" spans="10:22" x14ac:dyDescent="0.25">
      <c r="J719" t="str">
        <f t="shared" si="77"/>
        <v/>
      </c>
      <c r="K719" s="1" t="str">
        <f t="shared" si="78"/>
        <v/>
      </c>
      <c r="L719" s="1" t="str">
        <f t="shared" si="79"/>
        <v/>
      </c>
      <c r="M719" s="1" t="str">
        <f t="shared" si="82"/>
        <v/>
      </c>
      <c r="N719" s="2" t="str">
        <f t="shared" si="80"/>
        <v/>
      </c>
      <c r="O719" s="2" t="str">
        <f t="shared" si="81"/>
        <v/>
      </c>
      <c r="P719" s="2" t="str">
        <f t="shared" si="83"/>
        <v/>
      </c>
      <c r="S719" s="2"/>
      <c r="T719" s="2"/>
      <c r="U719" s="2"/>
      <c r="V719" s="2"/>
    </row>
    <row r="720" spans="10:22" x14ac:dyDescent="0.25">
      <c r="J720" t="str">
        <f t="shared" si="77"/>
        <v/>
      </c>
      <c r="K720" s="1" t="str">
        <f t="shared" si="78"/>
        <v/>
      </c>
      <c r="L720" s="1" t="str">
        <f t="shared" si="79"/>
        <v/>
      </c>
      <c r="M720" s="1" t="str">
        <f t="shared" si="82"/>
        <v/>
      </c>
      <c r="N720" s="2" t="str">
        <f t="shared" si="80"/>
        <v/>
      </c>
      <c r="O720" s="2" t="str">
        <f t="shared" si="81"/>
        <v/>
      </c>
      <c r="P720" s="2" t="str">
        <f t="shared" si="83"/>
        <v/>
      </c>
      <c r="S720" s="2"/>
      <c r="T720" s="2"/>
      <c r="U720" s="2"/>
      <c r="V720" s="2"/>
    </row>
    <row r="721" spans="10:22" x14ac:dyDescent="0.25">
      <c r="J721" t="str">
        <f t="shared" si="77"/>
        <v/>
      </c>
      <c r="K721" s="1" t="str">
        <f t="shared" si="78"/>
        <v/>
      </c>
      <c r="L721" s="1" t="str">
        <f t="shared" si="79"/>
        <v/>
      </c>
      <c r="M721" s="1" t="str">
        <f t="shared" si="82"/>
        <v/>
      </c>
      <c r="N721" s="2" t="str">
        <f t="shared" si="80"/>
        <v/>
      </c>
      <c r="O721" s="2" t="str">
        <f t="shared" si="81"/>
        <v/>
      </c>
      <c r="P721" s="2" t="str">
        <f t="shared" si="83"/>
        <v/>
      </c>
      <c r="S721" s="2"/>
      <c r="T721" s="2"/>
      <c r="U721" s="2"/>
      <c r="V721" s="2"/>
    </row>
    <row r="722" spans="10:22" x14ac:dyDescent="0.25">
      <c r="J722" t="str">
        <f t="shared" si="77"/>
        <v/>
      </c>
      <c r="K722" s="1" t="str">
        <f t="shared" si="78"/>
        <v/>
      </c>
      <c r="L722" s="1" t="str">
        <f t="shared" si="79"/>
        <v/>
      </c>
      <c r="M722" s="1" t="str">
        <f t="shared" si="82"/>
        <v/>
      </c>
      <c r="N722" s="2" t="str">
        <f t="shared" si="80"/>
        <v/>
      </c>
      <c r="O722" s="2" t="str">
        <f t="shared" si="81"/>
        <v/>
      </c>
      <c r="P722" s="2" t="str">
        <f t="shared" si="83"/>
        <v/>
      </c>
      <c r="S722" s="2"/>
      <c r="T722" s="2"/>
      <c r="U722" s="2"/>
      <c r="V722" s="2"/>
    </row>
    <row r="723" spans="10:22" x14ac:dyDescent="0.25">
      <c r="J723" t="str">
        <f t="shared" si="77"/>
        <v/>
      </c>
      <c r="K723" s="1" t="str">
        <f t="shared" si="78"/>
        <v/>
      </c>
      <c r="L723" s="1" t="str">
        <f t="shared" si="79"/>
        <v/>
      </c>
      <c r="M723" s="1" t="str">
        <f t="shared" si="82"/>
        <v/>
      </c>
      <c r="N723" s="2" t="str">
        <f t="shared" si="80"/>
        <v/>
      </c>
      <c r="O723" s="2" t="str">
        <f t="shared" si="81"/>
        <v/>
      </c>
      <c r="P723" s="2" t="str">
        <f t="shared" si="83"/>
        <v/>
      </c>
      <c r="S723" s="2"/>
      <c r="T723" s="2"/>
      <c r="U723" s="2"/>
      <c r="V723" s="2"/>
    </row>
    <row r="724" spans="10:22" x14ac:dyDescent="0.25">
      <c r="J724" t="str">
        <f t="shared" si="77"/>
        <v/>
      </c>
      <c r="K724" s="1" t="str">
        <f t="shared" si="78"/>
        <v/>
      </c>
      <c r="L724" s="1" t="str">
        <f t="shared" si="79"/>
        <v/>
      </c>
      <c r="M724" s="1" t="str">
        <f t="shared" si="82"/>
        <v/>
      </c>
      <c r="N724" s="2" t="str">
        <f t="shared" si="80"/>
        <v/>
      </c>
      <c r="O724" s="2" t="str">
        <f t="shared" si="81"/>
        <v/>
      </c>
      <c r="P724" s="2" t="str">
        <f t="shared" si="83"/>
        <v/>
      </c>
      <c r="S724" s="2"/>
      <c r="T724" s="2"/>
      <c r="U724" s="2"/>
      <c r="V724" s="2"/>
    </row>
    <row r="725" spans="10:22" x14ac:dyDescent="0.25">
      <c r="J725" t="str">
        <f t="shared" si="77"/>
        <v/>
      </c>
      <c r="K725" s="1" t="str">
        <f t="shared" si="78"/>
        <v/>
      </c>
      <c r="L725" s="1" t="str">
        <f t="shared" si="79"/>
        <v/>
      </c>
      <c r="M725" s="1" t="str">
        <f t="shared" si="82"/>
        <v/>
      </c>
      <c r="N725" s="2" t="str">
        <f t="shared" si="80"/>
        <v/>
      </c>
      <c r="O725" s="2" t="str">
        <f t="shared" si="81"/>
        <v/>
      </c>
      <c r="P725" s="2" t="str">
        <f t="shared" si="83"/>
        <v/>
      </c>
      <c r="S725" s="2"/>
      <c r="T725" s="2"/>
      <c r="U725" s="2"/>
      <c r="V725" s="2"/>
    </row>
    <row r="726" spans="10:22" x14ac:dyDescent="0.25">
      <c r="J726" t="str">
        <f t="shared" si="77"/>
        <v/>
      </c>
      <c r="K726" s="1" t="str">
        <f t="shared" si="78"/>
        <v/>
      </c>
      <c r="L726" s="1" t="str">
        <f t="shared" si="79"/>
        <v/>
      </c>
      <c r="M726" s="1" t="str">
        <f t="shared" si="82"/>
        <v/>
      </c>
      <c r="N726" s="2" t="str">
        <f t="shared" si="80"/>
        <v/>
      </c>
      <c r="O726" s="2" t="str">
        <f t="shared" si="81"/>
        <v/>
      </c>
      <c r="P726" s="2" t="str">
        <f t="shared" si="83"/>
        <v/>
      </c>
      <c r="S726" s="2"/>
      <c r="T726" s="2"/>
      <c r="U726" s="2"/>
      <c r="V726" s="2"/>
    </row>
    <row r="727" spans="10:22" x14ac:dyDescent="0.25">
      <c r="J727" t="str">
        <f t="shared" si="77"/>
        <v/>
      </c>
      <c r="K727" s="1" t="str">
        <f t="shared" si="78"/>
        <v/>
      </c>
      <c r="L727" s="1" t="str">
        <f t="shared" si="79"/>
        <v/>
      </c>
      <c r="M727" s="1" t="str">
        <f t="shared" si="82"/>
        <v/>
      </c>
      <c r="N727" s="2" t="str">
        <f t="shared" si="80"/>
        <v/>
      </c>
      <c r="O727" s="2" t="str">
        <f t="shared" si="81"/>
        <v/>
      </c>
      <c r="P727" s="2" t="str">
        <f t="shared" si="83"/>
        <v/>
      </c>
      <c r="S727" s="2"/>
      <c r="T727" s="2"/>
      <c r="U727" s="2"/>
      <c r="V727" s="2"/>
    </row>
    <row r="728" spans="10:22" x14ac:dyDescent="0.25">
      <c r="J728" t="str">
        <f t="shared" si="77"/>
        <v/>
      </c>
      <c r="K728" s="1" t="str">
        <f t="shared" si="78"/>
        <v/>
      </c>
      <c r="L728" s="1" t="str">
        <f t="shared" si="79"/>
        <v/>
      </c>
      <c r="M728" s="1" t="str">
        <f t="shared" si="82"/>
        <v/>
      </c>
      <c r="N728" s="2" t="str">
        <f t="shared" si="80"/>
        <v/>
      </c>
      <c r="O728" s="2" t="str">
        <f t="shared" si="81"/>
        <v/>
      </c>
      <c r="P728" s="2" t="str">
        <f t="shared" si="83"/>
        <v/>
      </c>
      <c r="S728" s="2"/>
      <c r="T728" s="2"/>
      <c r="U728" s="2"/>
      <c r="V728" s="2"/>
    </row>
    <row r="729" spans="10:22" x14ac:dyDescent="0.25">
      <c r="J729" t="str">
        <f t="shared" si="77"/>
        <v/>
      </c>
      <c r="K729" s="1" t="str">
        <f t="shared" si="78"/>
        <v/>
      </c>
      <c r="L729" s="1" t="str">
        <f t="shared" si="79"/>
        <v/>
      </c>
      <c r="M729" s="1" t="str">
        <f t="shared" si="82"/>
        <v/>
      </c>
      <c r="N729" s="2" t="str">
        <f t="shared" si="80"/>
        <v/>
      </c>
      <c r="O729" s="2" t="str">
        <f t="shared" si="81"/>
        <v/>
      </c>
      <c r="P729" s="2" t="str">
        <f t="shared" si="83"/>
        <v/>
      </c>
      <c r="S729" s="2"/>
      <c r="T729" s="2"/>
      <c r="U729" s="2"/>
      <c r="V729" s="2"/>
    </row>
    <row r="730" spans="10:22" x14ac:dyDescent="0.25">
      <c r="J730" t="str">
        <f t="shared" si="77"/>
        <v/>
      </c>
      <c r="K730" s="1" t="str">
        <f t="shared" si="78"/>
        <v/>
      </c>
      <c r="L730" s="1" t="str">
        <f t="shared" si="79"/>
        <v/>
      </c>
      <c r="M730" s="1" t="str">
        <f t="shared" si="82"/>
        <v/>
      </c>
      <c r="N730" s="2" t="str">
        <f t="shared" si="80"/>
        <v/>
      </c>
      <c r="O730" s="2" t="str">
        <f t="shared" si="81"/>
        <v/>
      </c>
      <c r="P730" s="2" t="str">
        <f t="shared" si="83"/>
        <v/>
      </c>
      <c r="S730" s="2"/>
      <c r="T730" s="2"/>
      <c r="U730" s="2"/>
      <c r="V730" s="2"/>
    </row>
    <row r="731" spans="10:22" x14ac:dyDescent="0.25">
      <c r="J731" t="str">
        <f t="shared" si="77"/>
        <v/>
      </c>
      <c r="K731" s="1" t="str">
        <f t="shared" si="78"/>
        <v/>
      </c>
      <c r="L731" s="1" t="str">
        <f t="shared" si="79"/>
        <v/>
      </c>
      <c r="M731" s="1" t="str">
        <f t="shared" si="82"/>
        <v/>
      </c>
      <c r="N731" s="2" t="str">
        <f t="shared" si="80"/>
        <v/>
      </c>
      <c r="O731" s="2" t="str">
        <f t="shared" si="81"/>
        <v/>
      </c>
      <c r="P731" s="2" t="str">
        <f t="shared" si="83"/>
        <v/>
      </c>
      <c r="S731" s="2"/>
      <c r="T731" s="2"/>
      <c r="U731" s="2"/>
      <c r="V731" s="2"/>
    </row>
    <row r="732" spans="10:22" x14ac:dyDescent="0.25">
      <c r="J732" t="str">
        <f t="shared" si="77"/>
        <v/>
      </c>
      <c r="K732" s="1" t="str">
        <f t="shared" si="78"/>
        <v/>
      </c>
      <c r="L732" s="1" t="str">
        <f t="shared" si="79"/>
        <v/>
      </c>
      <c r="M732" s="1" t="str">
        <f t="shared" si="82"/>
        <v/>
      </c>
      <c r="N732" s="2" t="str">
        <f t="shared" si="80"/>
        <v/>
      </c>
      <c r="O732" s="2" t="str">
        <f t="shared" si="81"/>
        <v/>
      </c>
      <c r="P732" s="2" t="str">
        <f t="shared" si="83"/>
        <v/>
      </c>
      <c r="S732" s="2"/>
      <c r="T732" s="2"/>
      <c r="U732" s="2"/>
      <c r="V732" s="2"/>
    </row>
    <row r="733" spans="10:22" x14ac:dyDescent="0.25">
      <c r="J733" t="str">
        <f t="shared" si="77"/>
        <v/>
      </c>
      <c r="K733" s="1" t="str">
        <f t="shared" si="78"/>
        <v/>
      </c>
      <c r="L733" s="1" t="str">
        <f t="shared" si="79"/>
        <v/>
      </c>
      <c r="M733" s="1" t="str">
        <f t="shared" si="82"/>
        <v/>
      </c>
      <c r="N733" s="2" t="str">
        <f t="shared" si="80"/>
        <v/>
      </c>
      <c r="O733" s="2" t="str">
        <f t="shared" si="81"/>
        <v/>
      </c>
      <c r="P733" s="2" t="str">
        <f t="shared" si="83"/>
        <v/>
      </c>
      <c r="S733" s="2"/>
      <c r="T733" s="2"/>
      <c r="U733" s="2"/>
      <c r="V733" s="2"/>
    </row>
    <row r="734" spans="10:22" x14ac:dyDescent="0.25">
      <c r="J734" t="str">
        <f t="shared" si="77"/>
        <v/>
      </c>
      <c r="K734" s="1" t="str">
        <f t="shared" si="78"/>
        <v/>
      </c>
      <c r="L734" s="1" t="str">
        <f t="shared" si="79"/>
        <v/>
      </c>
      <c r="M734" s="1" t="str">
        <f t="shared" si="82"/>
        <v/>
      </c>
      <c r="N734" s="2" t="str">
        <f t="shared" si="80"/>
        <v/>
      </c>
      <c r="O734" s="2" t="str">
        <f t="shared" si="81"/>
        <v/>
      </c>
      <c r="P734" s="2" t="str">
        <f t="shared" si="83"/>
        <v/>
      </c>
      <c r="S734" s="2"/>
      <c r="T734" s="2"/>
      <c r="U734" s="2"/>
      <c r="V734" s="2"/>
    </row>
    <row r="735" spans="10:22" x14ac:dyDescent="0.25">
      <c r="J735" t="str">
        <f t="shared" si="77"/>
        <v/>
      </c>
      <c r="K735" s="1" t="str">
        <f t="shared" si="78"/>
        <v/>
      </c>
      <c r="L735" s="1" t="str">
        <f t="shared" si="79"/>
        <v/>
      </c>
      <c r="M735" s="1" t="str">
        <f t="shared" si="82"/>
        <v/>
      </c>
      <c r="N735" s="2" t="str">
        <f t="shared" si="80"/>
        <v/>
      </c>
      <c r="O735" s="2" t="str">
        <f t="shared" si="81"/>
        <v/>
      </c>
      <c r="P735" s="2" t="str">
        <f t="shared" si="83"/>
        <v/>
      </c>
      <c r="S735" s="2"/>
      <c r="T735" s="2"/>
      <c r="U735" s="2"/>
      <c r="V735" s="2"/>
    </row>
    <row r="736" spans="10:22" x14ac:dyDescent="0.25">
      <c r="J736" t="str">
        <f t="shared" si="77"/>
        <v/>
      </c>
      <c r="K736" s="1" t="str">
        <f t="shared" si="78"/>
        <v/>
      </c>
      <c r="L736" s="1" t="str">
        <f t="shared" si="79"/>
        <v/>
      </c>
      <c r="M736" s="1" t="str">
        <f t="shared" si="82"/>
        <v/>
      </c>
      <c r="N736" s="2" t="str">
        <f t="shared" si="80"/>
        <v/>
      </c>
      <c r="O736" s="2" t="str">
        <f t="shared" si="81"/>
        <v/>
      </c>
      <c r="P736" s="2" t="str">
        <f t="shared" si="83"/>
        <v/>
      </c>
      <c r="S736" s="2"/>
      <c r="T736" s="2"/>
      <c r="U736" s="2"/>
      <c r="V736" s="2"/>
    </row>
    <row r="737" spans="10:22" x14ac:dyDescent="0.25">
      <c r="J737" t="str">
        <f t="shared" si="77"/>
        <v/>
      </c>
      <c r="K737" s="1" t="str">
        <f t="shared" si="78"/>
        <v/>
      </c>
      <c r="L737" s="1" t="str">
        <f t="shared" si="79"/>
        <v/>
      </c>
      <c r="M737" s="1" t="str">
        <f t="shared" si="82"/>
        <v/>
      </c>
      <c r="N737" s="2" t="str">
        <f t="shared" si="80"/>
        <v/>
      </c>
      <c r="O737" s="2" t="str">
        <f t="shared" si="81"/>
        <v/>
      </c>
      <c r="P737" s="2" t="str">
        <f t="shared" si="83"/>
        <v/>
      </c>
      <c r="S737" s="2"/>
      <c r="T737" s="2"/>
      <c r="U737" s="2"/>
      <c r="V737" s="2"/>
    </row>
    <row r="738" spans="10:22" x14ac:dyDescent="0.25">
      <c r="J738" t="str">
        <f t="shared" si="77"/>
        <v/>
      </c>
      <c r="K738" s="1" t="str">
        <f t="shared" si="78"/>
        <v/>
      </c>
      <c r="L738" s="1" t="str">
        <f t="shared" si="79"/>
        <v/>
      </c>
      <c r="M738" s="1" t="str">
        <f t="shared" si="82"/>
        <v/>
      </c>
      <c r="N738" s="2" t="str">
        <f t="shared" si="80"/>
        <v/>
      </c>
      <c r="O738" s="2" t="str">
        <f t="shared" si="81"/>
        <v/>
      </c>
      <c r="P738" s="2" t="str">
        <f t="shared" si="83"/>
        <v/>
      </c>
      <c r="S738" s="2"/>
      <c r="T738" s="2"/>
      <c r="U738" s="2"/>
      <c r="V738" s="2"/>
    </row>
    <row r="739" spans="10:22" x14ac:dyDescent="0.25">
      <c r="J739" t="str">
        <f t="shared" si="77"/>
        <v/>
      </c>
      <c r="K739" s="1" t="str">
        <f t="shared" si="78"/>
        <v/>
      </c>
      <c r="L739" s="1" t="str">
        <f t="shared" si="79"/>
        <v/>
      </c>
      <c r="M739" s="1" t="str">
        <f t="shared" si="82"/>
        <v/>
      </c>
      <c r="N739" s="2" t="str">
        <f t="shared" si="80"/>
        <v/>
      </c>
      <c r="O739" s="2" t="str">
        <f t="shared" si="81"/>
        <v/>
      </c>
      <c r="P739" s="2" t="str">
        <f t="shared" si="83"/>
        <v/>
      </c>
      <c r="S739" s="2"/>
      <c r="T739" s="2"/>
      <c r="U739" s="2"/>
      <c r="V739" s="2"/>
    </row>
    <row r="740" spans="10:22" x14ac:dyDescent="0.25">
      <c r="J740" t="str">
        <f t="shared" si="77"/>
        <v/>
      </c>
      <c r="K740" s="1" t="str">
        <f t="shared" si="78"/>
        <v/>
      </c>
      <c r="L740" s="1" t="str">
        <f t="shared" si="79"/>
        <v/>
      </c>
      <c r="M740" s="1" t="str">
        <f t="shared" si="82"/>
        <v/>
      </c>
      <c r="N740" s="2" t="str">
        <f t="shared" si="80"/>
        <v/>
      </c>
      <c r="O740" s="2" t="str">
        <f t="shared" si="81"/>
        <v/>
      </c>
      <c r="P740" s="2" t="str">
        <f t="shared" si="83"/>
        <v/>
      </c>
      <c r="S740" s="2"/>
      <c r="T740" s="2"/>
      <c r="U740" s="2"/>
      <c r="V740" s="2"/>
    </row>
    <row r="741" spans="10:22" x14ac:dyDescent="0.25">
      <c r="J741" t="str">
        <f t="shared" si="77"/>
        <v/>
      </c>
      <c r="K741" s="1" t="str">
        <f t="shared" si="78"/>
        <v/>
      </c>
      <c r="L741" s="1" t="str">
        <f t="shared" si="79"/>
        <v/>
      </c>
      <c r="M741" s="1" t="str">
        <f t="shared" si="82"/>
        <v/>
      </c>
      <c r="N741" s="2" t="str">
        <f t="shared" si="80"/>
        <v/>
      </c>
      <c r="O741" s="2" t="str">
        <f t="shared" si="81"/>
        <v/>
      </c>
      <c r="P741" s="2" t="str">
        <f t="shared" si="83"/>
        <v/>
      </c>
      <c r="S741" s="2"/>
      <c r="T741" s="2"/>
      <c r="U741" s="2"/>
      <c r="V741" s="2"/>
    </row>
    <row r="742" spans="10:22" x14ac:dyDescent="0.25">
      <c r="J742" t="str">
        <f t="shared" si="77"/>
        <v/>
      </c>
      <c r="K742" s="1" t="str">
        <f t="shared" si="78"/>
        <v/>
      </c>
      <c r="L742" s="1" t="str">
        <f t="shared" si="79"/>
        <v/>
      </c>
      <c r="M742" s="1" t="str">
        <f t="shared" si="82"/>
        <v/>
      </c>
      <c r="N742" s="2" t="str">
        <f t="shared" si="80"/>
        <v/>
      </c>
      <c r="O742" s="2" t="str">
        <f t="shared" si="81"/>
        <v/>
      </c>
      <c r="P742" s="2" t="str">
        <f t="shared" si="83"/>
        <v/>
      </c>
      <c r="S742" s="2"/>
      <c r="T742" s="2"/>
      <c r="U742" s="2"/>
      <c r="V742" s="2"/>
    </row>
    <row r="743" spans="10:22" x14ac:dyDescent="0.25">
      <c r="J743" t="str">
        <f t="shared" si="77"/>
        <v/>
      </c>
      <c r="K743" s="1" t="str">
        <f t="shared" si="78"/>
        <v/>
      </c>
      <c r="L743" s="1" t="str">
        <f t="shared" si="79"/>
        <v/>
      </c>
      <c r="M743" s="1" t="str">
        <f t="shared" si="82"/>
        <v/>
      </c>
      <c r="N743" s="2" t="str">
        <f t="shared" si="80"/>
        <v/>
      </c>
      <c r="O743" s="2" t="str">
        <f t="shared" si="81"/>
        <v/>
      </c>
      <c r="P743" s="2" t="str">
        <f t="shared" si="83"/>
        <v/>
      </c>
      <c r="S743" s="2"/>
      <c r="T743" s="2"/>
      <c r="U743" s="2"/>
      <c r="V743" s="2"/>
    </row>
    <row r="744" spans="10:22" x14ac:dyDescent="0.25">
      <c r="J744" t="str">
        <f t="shared" si="77"/>
        <v/>
      </c>
      <c r="K744" s="1" t="str">
        <f t="shared" si="78"/>
        <v/>
      </c>
      <c r="L744" s="1" t="str">
        <f t="shared" si="79"/>
        <v/>
      </c>
      <c r="M744" s="1" t="str">
        <f t="shared" si="82"/>
        <v/>
      </c>
      <c r="N744" s="2" t="str">
        <f t="shared" si="80"/>
        <v/>
      </c>
      <c r="O744" s="2" t="str">
        <f t="shared" si="81"/>
        <v/>
      </c>
      <c r="P744" s="2" t="str">
        <f t="shared" si="83"/>
        <v/>
      </c>
      <c r="S744" s="2"/>
      <c r="T744" s="2"/>
      <c r="U744" s="2"/>
      <c r="V744" s="2"/>
    </row>
    <row r="745" spans="10:22" x14ac:dyDescent="0.25">
      <c r="J745" t="str">
        <f t="shared" si="77"/>
        <v/>
      </c>
      <c r="K745" s="1" t="str">
        <f t="shared" si="78"/>
        <v/>
      </c>
      <c r="L745" s="1" t="str">
        <f t="shared" si="79"/>
        <v/>
      </c>
      <c r="M745" s="1" t="str">
        <f t="shared" si="82"/>
        <v/>
      </c>
      <c r="N745" s="2" t="str">
        <f t="shared" si="80"/>
        <v/>
      </c>
      <c r="O745" s="2" t="str">
        <f t="shared" si="81"/>
        <v/>
      </c>
      <c r="P745" s="2" t="str">
        <f t="shared" si="83"/>
        <v/>
      </c>
      <c r="S745" s="2"/>
      <c r="T745" s="2"/>
      <c r="U745" s="2"/>
      <c r="V745" s="2"/>
    </row>
    <row r="746" spans="10:22" x14ac:dyDescent="0.25">
      <c r="J746" t="str">
        <f t="shared" si="77"/>
        <v/>
      </c>
      <c r="K746" s="1" t="str">
        <f t="shared" si="78"/>
        <v/>
      </c>
      <c r="L746" s="1" t="str">
        <f t="shared" si="79"/>
        <v/>
      </c>
      <c r="M746" s="1" t="str">
        <f t="shared" si="82"/>
        <v/>
      </c>
      <c r="N746" s="2" t="str">
        <f t="shared" si="80"/>
        <v/>
      </c>
      <c r="O746" s="2" t="str">
        <f t="shared" si="81"/>
        <v/>
      </c>
      <c r="P746" s="2" t="str">
        <f t="shared" si="83"/>
        <v/>
      </c>
      <c r="S746" s="2"/>
      <c r="T746" s="2"/>
      <c r="U746" s="2"/>
      <c r="V746" s="2"/>
    </row>
    <row r="747" spans="10:22" x14ac:dyDescent="0.25">
      <c r="J747" t="str">
        <f t="shared" si="77"/>
        <v/>
      </c>
      <c r="K747" s="1" t="str">
        <f t="shared" si="78"/>
        <v/>
      </c>
      <c r="L747" s="1" t="str">
        <f t="shared" si="79"/>
        <v/>
      </c>
      <c r="M747" s="1" t="str">
        <f t="shared" si="82"/>
        <v/>
      </c>
      <c r="N747" s="2" t="str">
        <f t="shared" si="80"/>
        <v/>
      </c>
      <c r="O747" s="2" t="str">
        <f t="shared" si="81"/>
        <v/>
      </c>
      <c r="P747" s="2" t="str">
        <f t="shared" si="83"/>
        <v/>
      </c>
      <c r="S747" s="2"/>
      <c r="T747" s="2"/>
      <c r="U747" s="2"/>
      <c r="V747" s="2"/>
    </row>
    <row r="748" spans="10:22" x14ac:dyDescent="0.25">
      <c r="J748" t="str">
        <f t="shared" si="77"/>
        <v/>
      </c>
      <c r="K748" s="1" t="str">
        <f t="shared" si="78"/>
        <v/>
      </c>
      <c r="L748" s="1" t="str">
        <f t="shared" si="79"/>
        <v/>
      </c>
      <c r="M748" s="1" t="str">
        <f t="shared" si="82"/>
        <v/>
      </c>
      <c r="N748" s="2" t="str">
        <f t="shared" si="80"/>
        <v/>
      </c>
      <c r="O748" s="2" t="str">
        <f t="shared" si="81"/>
        <v/>
      </c>
      <c r="P748" s="2" t="str">
        <f t="shared" si="83"/>
        <v/>
      </c>
      <c r="S748" s="2"/>
      <c r="T748" s="2"/>
      <c r="U748" s="2"/>
      <c r="V748" s="2"/>
    </row>
    <row r="749" spans="10:22" x14ac:dyDescent="0.25">
      <c r="J749" t="str">
        <f t="shared" si="77"/>
        <v/>
      </c>
      <c r="K749" s="1" t="str">
        <f t="shared" si="78"/>
        <v/>
      </c>
      <c r="L749" s="1" t="str">
        <f t="shared" si="79"/>
        <v/>
      </c>
      <c r="M749" s="1" t="str">
        <f t="shared" si="82"/>
        <v/>
      </c>
      <c r="N749" s="2" t="str">
        <f t="shared" si="80"/>
        <v/>
      </c>
      <c r="O749" s="2" t="str">
        <f t="shared" si="81"/>
        <v/>
      </c>
      <c r="P749" s="2" t="str">
        <f t="shared" si="83"/>
        <v/>
      </c>
      <c r="S749" s="2"/>
      <c r="T749" s="2"/>
      <c r="U749" s="2"/>
      <c r="V749" s="2"/>
    </row>
    <row r="750" spans="10:22" x14ac:dyDescent="0.25">
      <c r="J750" t="str">
        <f t="shared" si="77"/>
        <v/>
      </c>
      <c r="K750" s="1" t="str">
        <f t="shared" si="78"/>
        <v/>
      </c>
      <c r="L750" s="1" t="str">
        <f t="shared" si="79"/>
        <v/>
      </c>
      <c r="M750" s="1" t="str">
        <f t="shared" si="82"/>
        <v/>
      </c>
      <c r="N750" s="2" t="str">
        <f t="shared" si="80"/>
        <v/>
      </c>
      <c r="O750" s="2" t="str">
        <f t="shared" si="81"/>
        <v/>
      </c>
      <c r="P750" s="2" t="str">
        <f t="shared" si="83"/>
        <v/>
      </c>
      <c r="S750" s="2"/>
      <c r="T750" s="2"/>
      <c r="U750" s="2"/>
      <c r="V750" s="2"/>
    </row>
    <row r="751" spans="10:22" x14ac:dyDescent="0.25">
      <c r="J751" t="str">
        <f t="shared" si="77"/>
        <v/>
      </c>
      <c r="K751" s="1" t="str">
        <f t="shared" si="78"/>
        <v/>
      </c>
      <c r="L751" s="1" t="str">
        <f t="shared" si="79"/>
        <v/>
      </c>
      <c r="M751" s="1" t="str">
        <f t="shared" si="82"/>
        <v/>
      </c>
      <c r="N751" s="2" t="str">
        <f t="shared" si="80"/>
        <v/>
      </c>
      <c r="O751" s="2" t="str">
        <f t="shared" si="81"/>
        <v/>
      </c>
      <c r="P751" s="2" t="str">
        <f t="shared" si="83"/>
        <v/>
      </c>
      <c r="S751" s="2"/>
      <c r="T751" s="2"/>
      <c r="U751" s="2"/>
      <c r="V751" s="2"/>
    </row>
    <row r="752" spans="10:22" x14ac:dyDescent="0.25">
      <c r="J752" t="str">
        <f t="shared" si="77"/>
        <v/>
      </c>
      <c r="K752" s="1" t="str">
        <f t="shared" si="78"/>
        <v/>
      </c>
      <c r="L752" s="1" t="str">
        <f t="shared" si="79"/>
        <v/>
      </c>
      <c r="M752" s="1" t="str">
        <f t="shared" si="82"/>
        <v/>
      </c>
      <c r="N752" s="2" t="str">
        <f t="shared" si="80"/>
        <v/>
      </c>
      <c r="O752" s="2" t="str">
        <f t="shared" si="81"/>
        <v/>
      </c>
      <c r="P752" s="2" t="str">
        <f t="shared" si="83"/>
        <v/>
      </c>
      <c r="S752" s="2"/>
      <c r="T752" s="2"/>
      <c r="U752" s="2"/>
      <c r="V752" s="2"/>
    </row>
    <row r="753" spans="10:22" x14ac:dyDescent="0.25">
      <c r="J753" t="str">
        <f t="shared" si="77"/>
        <v/>
      </c>
      <c r="K753" s="1" t="str">
        <f t="shared" si="78"/>
        <v/>
      </c>
      <c r="L753" s="1" t="str">
        <f t="shared" si="79"/>
        <v/>
      </c>
      <c r="M753" s="1" t="str">
        <f t="shared" si="82"/>
        <v/>
      </c>
      <c r="N753" s="2" t="str">
        <f t="shared" si="80"/>
        <v/>
      </c>
      <c r="O753" s="2" t="str">
        <f t="shared" si="81"/>
        <v/>
      </c>
      <c r="P753" s="2" t="str">
        <f t="shared" si="83"/>
        <v/>
      </c>
      <c r="S753" s="2"/>
      <c r="T753" s="2"/>
      <c r="U753" s="2"/>
      <c r="V753" s="2"/>
    </row>
    <row r="754" spans="10:22" x14ac:dyDescent="0.25">
      <c r="J754" t="str">
        <f t="shared" si="77"/>
        <v/>
      </c>
      <c r="K754" s="1" t="str">
        <f t="shared" si="78"/>
        <v/>
      </c>
      <c r="L754" s="1" t="str">
        <f t="shared" si="79"/>
        <v/>
      </c>
      <c r="M754" s="1" t="str">
        <f t="shared" si="82"/>
        <v/>
      </c>
      <c r="N754" s="2" t="str">
        <f t="shared" si="80"/>
        <v/>
      </c>
      <c r="O754" s="2" t="str">
        <f t="shared" si="81"/>
        <v/>
      </c>
      <c r="P754" s="2" t="str">
        <f t="shared" si="83"/>
        <v/>
      </c>
      <c r="S754" s="2"/>
      <c r="T754" s="2"/>
      <c r="U754" s="2"/>
      <c r="V754" s="2"/>
    </row>
    <row r="755" spans="10:22" x14ac:dyDescent="0.25">
      <c r="J755" t="str">
        <f t="shared" si="77"/>
        <v/>
      </c>
      <c r="K755" s="1" t="str">
        <f t="shared" si="78"/>
        <v/>
      </c>
      <c r="L755" s="1" t="str">
        <f t="shared" si="79"/>
        <v/>
      </c>
      <c r="M755" s="1" t="str">
        <f t="shared" si="82"/>
        <v/>
      </c>
      <c r="N755" s="2" t="str">
        <f t="shared" si="80"/>
        <v/>
      </c>
      <c r="O755" s="2" t="str">
        <f t="shared" si="81"/>
        <v/>
      </c>
      <c r="P755" s="2" t="str">
        <f t="shared" si="83"/>
        <v/>
      </c>
      <c r="S755" s="2"/>
      <c r="T755" s="2"/>
      <c r="U755" s="2"/>
      <c r="V755" s="2"/>
    </row>
    <row r="756" spans="10:22" x14ac:dyDescent="0.25">
      <c r="J756" t="str">
        <f t="shared" si="77"/>
        <v/>
      </c>
      <c r="K756" s="1" t="str">
        <f t="shared" si="78"/>
        <v/>
      </c>
      <c r="L756" s="1" t="str">
        <f t="shared" si="79"/>
        <v/>
      </c>
      <c r="M756" s="1" t="str">
        <f t="shared" si="82"/>
        <v/>
      </c>
      <c r="N756" s="2" t="str">
        <f t="shared" si="80"/>
        <v/>
      </c>
      <c r="O756" s="2" t="str">
        <f t="shared" si="81"/>
        <v/>
      </c>
      <c r="P756" s="2" t="str">
        <f t="shared" si="83"/>
        <v/>
      </c>
      <c r="S756" s="2"/>
      <c r="T756" s="2"/>
      <c r="U756" s="2"/>
      <c r="V756" s="2"/>
    </row>
    <row r="757" spans="10:22" x14ac:dyDescent="0.25">
      <c r="J757" t="str">
        <f t="shared" si="77"/>
        <v/>
      </c>
      <c r="K757" s="1" t="str">
        <f t="shared" si="78"/>
        <v/>
      </c>
      <c r="L757" s="1" t="str">
        <f t="shared" si="79"/>
        <v/>
      </c>
      <c r="M757" s="1" t="str">
        <f t="shared" si="82"/>
        <v/>
      </c>
      <c r="N757" s="2" t="str">
        <f t="shared" si="80"/>
        <v/>
      </c>
      <c r="O757" s="2" t="str">
        <f t="shared" si="81"/>
        <v/>
      </c>
      <c r="P757" s="2" t="str">
        <f t="shared" si="83"/>
        <v/>
      </c>
      <c r="S757" s="2"/>
      <c r="T757" s="2"/>
      <c r="U757" s="2"/>
      <c r="V757" s="2"/>
    </row>
    <row r="758" spans="10:22" x14ac:dyDescent="0.25">
      <c r="J758" t="str">
        <f t="shared" si="77"/>
        <v/>
      </c>
      <c r="K758" s="1" t="str">
        <f t="shared" si="78"/>
        <v/>
      </c>
      <c r="L758" s="1" t="str">
        <f t="shared" si="79"/>
        <v/>
      </c>
      <c r="M758" s="1" t="str">
        <f t="shared" si="82"/>
        <v/>
      </c>
      <c r="N758" s="2" t="str">
        <f t="shared" si="80"/>
        <v/>
      </c>
      <c r="O758" s="2" t="str">
        <f t="shared" si="81"/>
        <v/>
      </c>
      <c r="P758" s="2" t="str">
        <f t="shared" si="83"/>
        <v/>
      </c>
      <c r="S758" s="2"/>
      <c r="T758" s="2"/>
      <c r="U758" s="2"/>
      <c r="V758" s="2"/>
    </row>
    <row r="759" spans="10:22" x14ac:dyDescent="0.25">
      <c r="J759" t="str">
        <f t="shared" si="77"/>
        <v/>
      </c>
      <c r="K759" s="1" t="str">
        <f t="shared" si="78"/>
        <v/>
      </c>
      <c r="L759" s="1" t="str">
        <f t="shared" si="79"/>
        <v/>
      </c>
      <c r="M759" s="1" t="str">
        <f t="shared" si="82"/>
        <v/>
      </c>
      <c r="N759" s="2" t="str">
        <f t="shared" si="80"/>
        <v/>
      </c>
      <c r="O759" s="2" t="str">
        <f t="shared" si="81"/>
        <v/>
      </c>
      <c r="P759" s="2" t="str">
        <f t="shared" si="83"/>
        <v/>
      </c>
      <c r="S759" s="2"/>
      <c r="T759" s="2"/>
      <c r="U759" s="2"/>
      <c r="V759" s="2"/>
    </row>
    <row r="760" spans="10:22" x14ac:dyDescent="0.25">
      <c r="J760" t="str">
        <f t="shared" si="77"/>
        <v/>
      </c>
      <c r="K760" s="1" t="str">
        <f t="shared" si="78"/>
        <v/>
      </c>
      <c r="L760" s="1" t="str">
        <f t="shared" si="79"/>
        <v/>
      </c>
      <c r="M760" s="1" t="str">
        <f t="shared" si="82"/>
        <v/>
      </c>
      <c r="N760" s="2" t="str">
        <f t="shared" si="80"/>
        <v/>
      </c>
      <c r="O760" s="2" t="str">
        <f t="shared" si="81"/>
        <v/>
      </c>
      <c r="P760" s="2" t="str">
        <f t="shared" si="83"/>
        <v/>
      </c>
      <c r="S760" s="2"/>
      <c r="T760" s="2"/>
      <c r="U760" s="2"/>
      <c r="V760" s="2"/>
    </row>
    <row r="761" spans="10:22" x14ac:dyDescent="0.25">
      <c r="J761" t="str">
        <f t="shared" si="77"/>
        <v/>
      </c>
      <c r="K761" s="1" t="str">
        <f t="shared" si="78"/>
        <v/>
      </c>
      <c r="L761" s="1" t="str">
        <f t="shared" si="79"/>
        <v/>
      </c>
      <c r="M761" s="1" t="str">
        <f t="shared" si="82"/>
        <v/>
      </c>
      <c r="N761" s="2" t="str">
        <f t="shared" si="80"/>
        <v/>
      </c>
      <c r="O761" s="2" t="str">
        <f t="shared" si="81"/>
        <v/>
      </c>
      <c r="P761" s="2" t="str">
        <f t="shared" si="83"/>
        <v/>
      </c>
      <c r="S761" s="2"/>
      <c r="T761" s="2"/>
      <c r="U761" s="2"/>
      <c r="V761" s="2"/>
    </row>
    <row r="762" spans="10:22" x14ac:dyDescent="0.25">
      <c r="J762" t="str">
        <f t="shared" si="77"/>
        <v/>
      </c>
      <c r="K762" s="1" t="str">
        <f t="shared" si="78"/>
        <v/>
      </c>
      <c r="L762" s="1" t="str">
        <f t="shared" si="79"/>
        <v/>
      </c>
      <c r="M762" s="1" t="str">
        <f t="shared" si="82"/>
        <v/>
      </c>
      <c r="N762" s="2" t="str">
        <f t="shared" si="80"/>
        <v/>
      </c>
      <c r="O762" s="2" t="str">
        <f t="shared" si="81"/>
        <v/>
      </c>
      <c r="P762" s="2" t="str">
        <f t="shared" si="83"/>
        <v/>
      </c>
      <c r="S762" s="2"/>
      <c r="T762" s="2"/>
      <c r="U762" s="2"/>
      <c r="V762" s="2"/>
    </row>
    <row r="763" spans="10:22" x14ac:dyDescent="0.25">
      <c r="J763" t="str">
        <f t="shared" si="77"/>
        <v/>
      </c>
      <c r="K763" s="1" t="str">
        <f t="shared" si="78"/>
        <v/>
      </c>
      <c r="L763" s="1" t="str">
        <f t="shared" si="79"/>
        <v/>
      </c>
      <c r="M763" s="1" t="str">
        <f t="shared" si="82"/>
        <v/>
      </c>
      <c r="N763" s="2" t="str">
        <f t="shared" si="80"/>
        <v/>
      </c>
      <c r="O763" s="2" t="str">
        <f t="shared" si="81"/>
        <v/>
      </c>
      <c r="P763" s="2" t="str">
        <f t="shared" si="83"/>
        <v/>
      </c>
      <c r="S763" s="2"/>
      <c r="T763" s="2"/>
      <c r="U763" s="2"/>
      <c r="V763" s="2"/>
    </row>
    <row r="764" spans="10:22" x14ac:dyDescent="0.25">
      <c r="J764" t="str">
        <f t="shared" si="77"/>
        <v/>
      </c>
      <c r="K764" s="1" t="str">
        <f t="shared" si="78"/>
        <v/>
      </c>
      <c r="L764" s="1" t="str">
        <f t="shared" si="79"/>
        <v/>
      </c>
      <c r="M764" s="1" t="str">
        <f t="shared" si="82"/>
        <v/>
      </c>
      <c r="N764" s="2" t="str">
        <f t="shared" si="80"/>
        <v/>
      </c>
      <c r="O764" s="2" t="str">
        <f t="shared" si="81"/>
        <v/>
      </c>
      <c r="P764" s="2" t="str">
        <f t="shared" si="83"/>
        <v/>
      </c>
      <c r="S764" s="2"/>
      <c r="T764" s="2"/>
      <c r="U764" s="2"/>
      <c r="V764" s="2"/>
    </row>
    <row r="765" spans="10:22" x14ac:dyDescent="0.25">
      <c r="J765" t="str">
        <f t="shared" si="77"/>
        <v/>
      </c>
      <c r="K765" s="1" t="str">
        <f t="shared" si="78"/>
        <v/>
      </c>
      <c r="L765" s="1" t="str">
        <f t="shared" si="79"/>
        <v/>
      </c>
      <c r="M765" s="1" t="str">
        <f t="shared" si="82"/>
        <v/>
      </c>
      <c r="N765" s="2" t="str">
        <f t="shared" si="80"/>
        <v/>
      </c>
      <c r="O765" s="2" t="str">
        <f t="shared" si="81"/>
        <v/>
      </c>
      <c r="P765" s="2" t="str">
        <f t="shared" si="83"/>
        <v/>
      </c>
      <c r="S765" s="2"/>
      <c r="T765" s="2"/>
      <c r="U765" s="2"/>
      <c r="V765" s="2"/>
    </row>
    <row r="766" spans="10:22" x14ac:dyDescent="0.25">
      <c r="J766" t="str">
        <f t="shared" si="77"/>
        <v/>
      </c>
      <c r="K766" s="1" t="str">
        <f t="shared" si="78"/>
        <v/>
      </c>
      <c r="L766" s="1" t="str">
        <f t="shared" si="79"/>
        <v/>
      </c>
      <c r="M766" s="1" t="str">
        <f t="shared" si="82"/>
        <v/>
      </c>
      <c r="N766" s="2" t="str">
        <f t="shared" si="80"/>
        <v/>
      </c>
      <c r="O766" s="2" t="str">
        <f t="shared" si="81"/>
        <v/>
      </c>
      <c r="P766" s="2" t="str">
        <f t="shared" si="83"/>
        <v/>
      </c>
      <c r="S766" s="2"/>
      <c r="T766" s="2"/>
      <c r="U766" s="2"/>
      <c r="V766" s="2"/>
    </row>
    <row r="767" spans="10:22" x14ac:dyDescent="0.25">
      <c r="J767" t="str">
        <f t="shared" si="77"/>
        <v/>
      </c>
      <c r="K767" s="1" t="str">
        <f t="shared" si="78"/>
        <v/>
      </c>
      <c r="L767" s="1" t="str">
        <f t="shared" si="79"/>
        <v/>
      </c>
      <c r="M767" s="1" t="str">
        <f t="shared" si="82"/>
        <v/>
      </c>
      <c r="N767" s="2" t="str">
        <f t="shared" si="80"/>
        <v/>
      </c>
      <c r="O767" s="2" t="str">
        <f t="shared" si="81"/>
        <v/>
      </c>
      <c r="P767" s="2" t="str">
        <f t="shared" si="83"/>
        <v/>
      </c>
      <c r="S767" s="2"/>
      <c r="T767" s="2"/>
      <c r="U767" s="2"/>
      <c r="V767" s="2"/>
    </row>
    <row r="768" spans="10:22" x14ac:dyDescent="0.25">
      <c r="J768" t="str">
        <f t="shared" si="77"/>
        <v/>
      </c>
      <c r="K768" s="1" t="str">
        <f t="shared" si="78"/>
        <v/>
      </c>
      <c r="L768" s="1" t="str">
        <f t="shared" si="79"/>
        <v/>
      </c>
      <c r="M768" s="1" t="str">
        <f t="shared" si="82"/>
        <v/>
      </c>
      <c r="N768" s="2" t="str">
        <f t="shared" si="80"/>
        <v/>
      </c>
      <c r="O768" s="2" t="str">
        <f t="shared" si="81"/>
        <v/>
      </c>
      <c r="P768" s="2" t="str">
        <f t="shared" si="83"/>
        <v/>
      </c>
      <c r="S768" s="2"/>
      <c r="T768" s="2"/>
      <c r="U768" s="2"/>
      <c r="V768" s="2"/>
    </row>
    <row r="769" spans="10:22" x14ac:dyDescent="0.25">
      <c r="J769" t="str">
        <f t="shared" si="77"/>
        <v/>
      </c>
      <c r="K769" s="1" t="str">
        <f t="shared" si="78"/>
        <v/>
      </c>
      <c r="L769" s="1" t="str">
        <f t="shared" si="79"/>
        <v/>
      </c>
      <c r="M769" s="1" t="str">
        <f t="shared" si="82"/>
        <v/>
      </c>
      <c r="N769" s="2" t="str">
        <f t="shared" si="80"/>
        <v/>
      </c>
      <c r="O769" s="2" t="str">
        <f t="shared" si="81"/>
        <v/>
      </c>
      <c r="P769" s="2" t="str">
        <f t="shared" si="83"/>
        <v/>
      </c>
      <c r="S769" s="2"/>
      <c r="T769" s="2"/>
      <c r="U769" s="2"/>
      <c r="V769" s="2"/>
    </row>
    <row r="770" spans="10:22" x14ac:dyDescent="0.25">
      <c r="J770" t="str">
        <f t="shared" si="77"/>
        <v/>
      </c>
      <c r="K770" s="1" t="str">
        <f t="shared" si="78"/>
        <v/>
      </c>
      <c r="L770" s="1" t="str">
        <f t="shared" si="79"/>
        <v/>
      </c>
      <c r="M770" s="1" t="str">
        <f t="shared" si="82"/>
        <v/>
      </c>
      <c r="N770" s="2" t="str">
        <f t="shared" si="80"/>
        <v/>
      </c>
      <c r="O770" s="2" t="str">
        <f t="shared" si="81"/>
        <v/>
      </c>
      <c r="P770" s="2" t="str">
        <f t="shared" si="83"/>
        <v/>
      </c>
      <c r="S770" s="2"/>
      <c r="T770" s="2"/>
      <c r="U770" s="2"/>
      <c r="V770" s="2"/>
    </row>
    <row r="771" spans="10:22" x14ac:dyDescent="0.25">
      <c r="J771" t="str">
        <f t="shared" si="77"/>
        <v/>
      </c>
      <c r="K771" s="1" t="str">
        <f t="shared" si="78"/>
        <v/>
      </c>
      <c r="L771" s="1" t="str">
        <f t="shared" si="79"/>
        <v/>
      </c>
      <c r="M771" s="1" t="str">
        <f t="shared" si="82"/>
        <v/>
      </c>
      <c r="N771" s="2" t="str">
        <f t="shared" si="80"/>
        <v/>
      </c>
      <c r="O771" s="2" t="str">
        <f t="shared" si="81"/>
        <v/>
      </c>
      <c r="P771" s="2" t="str">
        <f t="shared" si="83"/>
        <v/>
      </c>
      <c r="S771" s="2"/>
      <c r="T771" s="2"/>
      <c r="U771" s="2"/>
      <c r="V771" s="2"/>
    </row>
    <row r="772" spans="10:22" x14ac:dyDescent="0.25">
      <c r="J772" t="str">
        <f t="shared" si="77"/>
        <v/>
      </c>
      <c r="K772" s="1" t="str">
        <f t="shared" si="78"/>
        <v/>
      </c>
      <c r="L772" s="1" t="str">
        <f t="shared" si="79"/>
        <v/>
      </c>
      <c r="M772" s="1" t="str">
        <f t="shared" si="82"/>
        <v/>
      </c>
      <c r="N772" s="2" t="str">
        <f t="shared" si="80"/>
        <v/>
      </c>
      <c r="O772" s="2" t="str">
        <f t="shared" si="81"/>
        <v/>
      </c>
      <c r="P772" s="2" t="str">
        <f t="shared" si="83"/>
        <v/>
      </c>
      <c r="S772" s="2"/>
      <c r="T772" s="2"/>
      <c r="U772" s="2"/>
      <c r="V772" s="2"/>
    </row>
    <row r="773" spans="10:22" x14ac:dyDescent="0.25">
      <c r="J773" t="str">
        <f t="shared" si="77"/>
        <v/>
      </c>
      <c r="K773" s="1" t="str">
        <f t="shared" si="78"/>
        <v/>
      </c>
      <c r="L773" s="1" t="str">
        <f t="shared" si="79"/>
        <v/>
      </c>
      <c r="M773" s="1" t="str">
        <f t="shared" si="82"/>
        <v/>
      </c>
      <c r="N773" s="2" t="str">
        <f t="shared" si="80"/>
        <v/>
      </c>
      <c r="O773" s="2" t="str">
        <f t="shared" si="81"/>
        <v/>
      </c>
      <c r="P773" s="2" t="str">
        <f t="shared" si="83"/>
        <v/>
      </c>
      <c r="S773" s="2"/>
      <c r="T773" s="2"/>
      <c r="U773" s="2"/>
      <c r="V773" s="2"/>
    </row>
    <row r="774" spans="10:22" x14ac:dyDescent="0.25">
      <c r="J774" t="str">
        <f t="shared" si="77"/>
        <v/>
      </c>
      <c r="K774" s="1" t="str">
        <f t="shared" si="78"/>
        <v/>
      </c>
      <c r="L774" s="1" t="str">
        <f t="shared" si="79"/>
        <v/>
      </c>
      <c r="M774" s="1" t="str">
        <f t="shared" si="82"/>
        <v/>
      </c>
      <c r="N774" s="2" t="str">
        <f t="shared" si="80"/>
        <v/>
      </c>
      <c r="O774" s="2" t="str">
        <f t="shared" si="81"/>
        <v/>
      </c>
      <c r="P774" s="2" t="str">
        <f t="shared" si="83"/>
        <v/>
      </c>
      <c r="S774" s="2"/>
      <c r="T774" s="2"/>
      <c r="U774" s="2"/>
      <c r="V774" s="2"/>
    </row>
    <row r="775" spans="10:22" x14ac:dyDescent="0.25">
      <c r="J775" t="str">
        <f t="shared" si="77"/>
        <v/>
      </c>
      <c r="K775" s="1" t="str">
        <f t="shared" si="78"/>
        <v/>
      </c>
      <c r="L775" s="1" t="str">
        <f t="shared" si="79"/>
        <v/>
      </c>
      <c r="M775" s="1" t="str">
        <f t="shared" si="82"/>
        <v/>
      </c>
      <c r="N775" s="2" t="str">
        <f t="shared" si="80"/>
        <v/>
      </c>
      <c r="O775" s="2" t="str">
        <f t="shared" si="81"/>
        <v/>
      </c>
      <c r="P775" s="2" t="str">
        <f t="shared" si="83"/>
        <v/>
      </c>
      <c r="S775" s="2"/>
      <c r="T775" s="2"/>
      <c r="U775" s="2"/>
      <c r="V775" s="2"/>
    </row>
    <row r="776" spans="10:22" x14ac:dyDescent="0.25">
      <c r="J776" t="str">
        <f t="shared" si="77"/>
        <v/>
      </c>
      <c r="K776" s="1" t="str">
        <f t="shared" si="78"/>
        <v/>
      </c>
      <c r="L776" s="1" t="str">
        <f t="shared" si="79"/>
        <v/>
      </c>
      <c r="M776" s="1" t="str">
        <f t="shared" si="82"/>
        <v/>
      </c>
      <c r="N776" s="2" t="str">
        <f t="shared" si="80"/>
        <v/>
      </c>
      <c r="O776" s="2" t="str">
        <f t="shared" si="81"/>
        <v/>
      </c>
      <c r="P776" s="2" t="str">
        <f t="shared" si="83"/>
        <v/>
      </c>
      <c r="S776" s="2"/>
      <c r="T776" s="2"/>
      <c r="U776" s="2"/>
      <c r="V776" s="2"/>
    </row>
    <row r="777" spans="10:22" x14ac:dyDescent="0.25">
      <c r="J777" t="str">
        <f t="shared" ref="J777:J840" si="84">IF(J776="","",IF(J776+1&gt;=$B$17*12,"",J776+1))</f>
        <v/>
      </c>
      <c r="K777" s="1" t="str">
        <f t="shared" ref="K777:K840" si="85">IF(J777="","",K776+($B$18*($B$20/12)))</f>
        <v/>
      </c>
      <c r="L777" s="1" t="str">
        <f t="shared" ref="L777:L840" si="86">IF(K777="","",L776+($B$19*($B$21/12)))</f>
        <v/>
      </c>
      <c r="M777" s="1" t="str">
        <f t="shared" si="82"/>
        <v/>
      </c>
      <c r="N777" s="2" t="str">
        <f t="shared" ref="N777:N840" si="87">IF(M777="","",((($M$8/$L$8)*($B$24+$B$23)*4320*(1-$B$30)*$B$18)/(K777))*((1+$B$22)^ROUNDDOWN($J777/12,0)))</f>
        <v/>
      </c>
      <c r="O777" s="2" t="str">
        <f t="shared" ref="O777:O840" si="88">IF(N777="","",IF($J777&lt;($B$32-$B$31)/30,M777/L777*($B$24+$B$23)*4320,IF($J777&lt;($B$33-$B$31)/30,M777/L777*($B$24*0.5+$B$23)*4320,IF($J777&lt;($B$34-$B$31)/30,M777/L777*($B$24*0.25+$B$23)*4320,M777/L777*($B$24*0.125+$B$23)*4320))))</f>
        <v/>
      </c>
      <c r="P777" s="2" t="str">
        <f t="shared" si="83"/>
        <v/>
      </c>
      <c r="S777" s="2"/>
      <c r="T777" s="2"/>
      <c r="U777" s="2"/>
      <c r="V777" s="2"/>
    </row>
    <row r="778" spans="10:22" x14ac:dyDescent="0.25">
      <c r="J778" t="str">
        <f t="shared" si="84"/>
        <v/>
      </c>
      <c r="K778" s="1" t="str">
        <f t="shared" si="85"/>
        <v/>
      </c>
      <c r="L778" s="1" t="str">
        <f t="shared" si="86"/>
        <v/>
      </c>
      <c r="M778" s="1" t="str">
        <f t="shared" ref="M778:M841" si="89">IF(L778="","",M777)</f>
        <v/>
      </c>
      <c r="N778" s="2" t="str">
        <f t="shared" si="87"/>
        <v/>
      </c>
      <c r="O778" s="2" t="str">
        <f t="shared" si="88"/>
        <v/>
      </c>
      <c r="P778" s="2" t="str">
        <f t="shared" ref="P778:P841" si="90">IF(O778="","",MAX(O778-N778,0))</f>
        <v/>
      </c>
      <c r="S778" s="2"/>
      <c r="T778" s="2"/>
      <c r="U778" s="2"/>
      <c r="V778" s="2"/>
    </row>
    <row r="779" spans="10:22" x14ac:dyDescent="0.25">
      <c r="J779" t="str">
        <f t="shared" si="84"/>
        <v/>
      </c>
      <c r="K779" s="1" t="str">
        <f t="shared" si="85"/>
        <v/>
      </c>
      <c r="L779" s="1" t="str">
        <f t="shared" si="86"/>
        <v/>
      </c>
      <c r="M779" s="1" t="str">
        <f t="shared" si="89"/>
        <v/>
      </c>
      <c r="N779" s="2" t="str">
        <f t="shared" si="87"/>
        <v/>
      </c>
      <c r="O779" s="2" t="str">
        <f t="shared" si="88"/>
        <v/>
      </c>
      <c r="P779" s="2" t="str">
        <f t="shared" si="90"/>
        <v/>
      </c>
      <c r="S779" s="2"/>
      <c r="T779" s="2"/>
      <c r="U779" s="2"/>
      <c r="V779" s="2"/>
    </row>
    <row r="780" spans="10:22" x14ac:dyDescent="0.25">
      <c r="J780" t="str">
        <f t="shared" si="84"/>
        <v/>
      </c>
      <c r="K780" s="1" t="str">
        <f t="shared" si="85"/>
        <v/>
      </c>
      <c r="L780" s="1" t="str">
        <f t="shared" si="86"/>
        <v/>
      </c>
      <c r="M780" s="1" t="str">
        <f t="shared" si="89"/>
        <v/>
      </c>
      <c r="N780" s="2" t="str">
        <f t="shared" si="87"/>
        <v/>
      </c>
      <c r="O780" s="2" t="str">
        <f t="shared" si="88"/>
        <v/>
      </c>
      <c r="P780" s="2" t="str">
        <f t="shared" si="90"/>
        <v/>
      </c>
      <c r="S780" s="2"/>
      <c r="T780" s="2"/>
      <c r="U780" s="2"/>
      <c r="V780" s="2"/>
    </row>
    <row r="781" spans="10:22" x14ac:dyDescent="0.25">
      <c r="J781" t="str">
        <f t="shared" si="84"/>
        <v/>
      </c>
      <c r="K781" s="1" t="str">
        <f t="shared" si="85"/>
        <v/>
      </c>
      <c r="L781" s="1" t="str">
        <f t="shared" si="86"/>
        <v/>
      </c>
      <c r="M781" s="1" t="str">
        <f t="shared" si="89"/>
        <v/>
      </c>
      <c r="N781" s="2" t="str">
        <f t="shared" si="87"/>
        <v/>
      </c>
      <c r="O781" s="2" t="str">
        <f t="shared" si="88"/>
        <v/>
      </c>
      <c r="P781" s="2" t="str">
        <f t="shared" si="90"/>
        <v/>
      </c>
      <c r="S781" s="2"/>
      <c r="T781" s="2"/>
      <c r="U781" s="2"/>
      <c r="V781" s="2"/>
    </row>
    <row r="782" spans="10:22" x14ac:dyDescent="0.25">
      <c r="J782" t="str">
        <f t="shared" si="84"/>
        <v/>
      </c>
      <c r="K782" s="1" t="str">
        <f t="shared" si="85"/>
        <v/>
      </c>
      <c r="L782" s="1" t="str">
        <f t="shared" si="86"/>
        <v/>
      </c>
      <c r="M782" s="1" t="str">
        <f t="shared" si="89"/>
        <v/>
      </c>
      <c r="N782" s="2" t="str">
        <f t="shared" si="87"/>
        <v/>
      </c>
      <c r="O782" s="2" t="str">
        <f t="shared" si="88"/>
        <v/>
      </c>
      <c r="P782" s="2" t="str">
        <f t="shared" si="90"/>
        <v/>
      </c>
      <c r="S782" s="2"/>
      <c r="T782" s="2"/>
      <c r="U782" s="2"/>
      <c r="V782" s="2"/>
    </row>
    <row r="783" spans="10:22" x14ac:dyDescent="0.25">
      <c r="J783" t="str">
        <f t="shared" si="84"/>
        <v/>
      </c>
      <c r="K783" s="1" t="str">
        <f t="shared" si="85"/>
        <v/>
      </c>
      <c r="L783" s="1" t="str">
        <f t="shared" si="86"/>
        <v/>
      </c>
      <c r="M783" s="1" t="str">
        <f t="shared" si="89"/>
        <v/>
      </c>
      <c r="N783" s="2" t="str">
        <f t="shared" si="87"/>
        <v/>
      </c>
      <c r="O783" s="2" t="str">
        <f t="shared" si="88"/>
        <v/>
      </c>
      <c r="P783" s="2" t="str">
        <f t="shared" si="90"/>
        <v/>
      </c>
      <c r="S783" s="2"/>
      <c r="T783" s="2"/>
      <c r="U783" s="2"/>
      <c r="V783" s="2"/>
    </row>
    <row r="784" spans="10:22" x14ac:dyDescent="0.25">
      <c r="J784" t="str">
        <f t="shared" si="84"/>
        <v/>
      </c>
      <c r="K784" s="1" t="str">
        <f t="shared" si="85"/>
        <v/>
      </c>
      <c r="L784" s="1" t="str">
        <f t="shared" si="86"/>
        <v/>
      </c>
      <c r="M784" s="1" t="str">
        <f t="shared" si="89"/>
        <v/>
      </c>
      <c r="N784" s="2" t="str">
        <f t="shared" si="87"/>
        <v/>
      </c>
      <c r="O784" s="2" t="str">
        <f t="shared" si="88"/>
        <v/>
      </c>
      <c r="P784" s="2" t="str">
        <f t="shared" si="90"/>
        <v/>
      </c>
      <c r="S784" s="2"/>
      <c r="T784" s="2"/>
      <c r="U784" s="2"/>
      <c r="V784" s="2"/>
    </row>
    <row r="785" spans="10:22" x14ac:dyDescent="0.25">
      <c r="J785" t="str">
        <f t="shared" si="84"/>
        <v/>
      </c>
      <c r="K785" s="1" t="str">
        <f t="shared" si="85"/>
        <v/>
      </c>
      <c r="L785" s="1" t="str">
        <f t="shared" si="86"/>
        <v/>
      </c>
      <c r="M785" s="1" t="str">
        <f t="shared" si="89"/>
        <v/>
      </c>
      <c r="N785" s="2" t="str">
        <f t="shared" si="87"/>
        <v/>
      </c>
      <c r="O785" s="2" t="str">
        <f t="shared" si="88"/>
        <v/>
      </c>
      <c r="P785" s="2" t="str">
        <f t="shared" si="90"/>
        <v/>
      </c>
      <c r="S785" s="2"/>
      <c r="T785" s="2"/>
      <c r="U785" s="2"/>
      <c r="V785" s="2"/>
    </row>
    <row r="786" spans="10:22" x14ac:dyDescent="0.25">
      <c r="J786" t="str">
        <f t="shared" si="84"/>
        <v/>
      </c>
      <c r="K786" s="1" t="str">
        <f t="shared" si="85"/>
        <v/>
      </c>
      <c r="L786" s="1" t="str">
        <f t="shared" si="86"/>
        <v/>
      </c>
      <c r="M786" s="1" t="str">
        <f t="shared" si="89"/>
        <v/>
      </c>
      <c r="N786" s="2" t="str">
        <f t="shared" si="87"/>
        <v/>
      </c>
      <c r="O786" s="2" t="str">
        <f t="shared" si="88"/>
        <v/>
      </c>
      <c r="P786" s="2" t="str">
        <f t="shared" si="90"/>
        <v/>
      </c>
      <c r="S786" s="2"/>
      <c r="T786" s="2"/>
      <c r="U786" s="2"/>
      <c r="V786" s="2"/>
    </row>
    <row r="787" spans="10:22" x14ac:dyDescent="0.25">
      <c r="J787" t="str">
        <f t="shared" si="84"/>
        <v/>
      </c>
      <c r="K787" s="1" t="str">
        <f t="shared" si="85"/>
        <v/>
      </c>
      <c r="L787" s="1" t="str">
        <f t="shared" si="86"/>
        <v/>
      </c>
      <c r="M787" s="1" t="str">
        <f t="shared" si="89"/>
        <v/>
      </c>
      <c r="N787" s="2" t="str">
        <f t="shared" si="87"/>
        <v/>
      </c>
      <c r="O787" s="2" t="str">
        <f t="shared" si="88"/>
        <v/>
      </c>
      <c r="P787" s="2" t="str">
        <f t="shared" si="90"/>
        <v/>
      </c>
      <c r="S787" s="2"/>
      <c r="T787" s="2"/>
      <c r="U787" s="2"/>
      <c r="V787" s="2"/>
    </row>
    <row r="788" spans="10:22" x14ac:dyDescent="0.25">
      <c r="J788" t="str">
        <f t="shared" si="84"/>
        <v/>
      </c>
      <c r="K788" s="1" t="str">
        <f t="shared" si="85"/>
        <v/>
      </c>
      <c r="L788" s="1" t="str">
        <f t="shared" si="86"/>
        <v/>
      </c>
      <c r="M788" s="1" t="str">
        <f t="shared" si="89"/>
        <v/>
      </c>
      <c r="N788" s="2" t="str">
        <f t="shared" si="87"/>
        <v/>
      </c>
      <c r="O788" s="2" t="str">
        <f t="shared" si="88"/>
        <v/>
      </c>
      <c r="P788" s="2" t="str">
        <f t="shared" si="90"/>
        <v/>
      </c>
      <c r="S788" s="2"/>
      <c r="T788" s="2"/>
      <c r="U788" s="2"/>
      <c r="V788" s="2"/>
    </row>
    <row r="789" spans="10:22" x14ac:dyDescent="0.25">
      <c r="J789" t="str">
        <f t="shared" si="84"/>
        <v/>
      </c>
      <c r="K789" s="1" t="str">
        <f t="shared" si="85"/>
        <v/>
      </c>
      <c r="L789" s="1" t="str">
        <f t="shared" si="86"/>
        <v/>
      </c>
      <c r="M789" s="1" t="str">
        <f t="shared" si="89"/>
        <v/>
      </c>
      <c r="N789" s="2" t="str">
        <f t="shared" si="87"/>
        <v/>
      </c>
      <c r="O789" s="2" t="str">
        <f t="shared" si="88"/>
        <v/>
      </c>
      <c r="P789" s="2" t="str">
        <f t="shared" si="90"/>
        <v/>
      </c>
      <c r="S789" s="2"/>
      <c r="T789" s="2"/>
      <c r="U789" s="2"/>
      <c r="V789" s="2"/>
    </row>
    <row r="790" spans="10:22" x14ac:dyDescent="0.25">
      <c r="J790" t="str">
        <f t="shared" si="84"/>
        <v/>
      </c>
      <c r="K790" s="1" t="str">
        <f t="shared" si="85"/>
        <v/>
      </c>
      <c r="L790" s="1" t="str">
        <f t="shared" si="86"/>
        <v/>
      </c>
      <c r="M790" s="1" t="str">
        <f t="shared" si="89"/>
        <v/>
      </c>
      <c r="N790" s="2" t="str">
        <f t="shared" si="87"/>
        <v/>
      </c>
      <c r="O790" s="2" t="str">
        <f t="shared" si="88"/>
        <v/>
      </c>
      <c r="P790" s="2" t="str">
        <f t="shared" si="90"/>
        <v/>
      </c>
      <c r="S790" s="2"/>
      <c r="T790" s="2"/>
      <c r="U790" s="2"/>
      <c r="V790" s="2"/>
    </row>
    <row r="791" spans="10:22" x14ac:dyDescent="0.25">
      <c r="J791" t="str">
        <f t="shared" si="84"/>
        <v/>
      </c>
      <c r="K791" s="1" t="str">
        <f t="shared" si="85"/>
        <v/>
      </c>
      <c r="L791" s="1" t="str">
        <f t="shared" si="86"/>
        <v/>
      </c>
      <c r="M791" s="1" t="str">
        <f t="shared" si="89"/>
        <v/>
      </c>
      <c r="N791" s="2" t="str">
        <f t="shared" si="87"/>
        <v/>
      </c>
      <c r="O791" s="2" t="str">
        <f t="shared" si="88"/>
        <v/>
      </c>
      <c r="P791" s="2" t="str">
        <f t="shared" si="90"/>
        <v/>
      </c>
      <c r="S791" s="2"/>
      <c r="T791" s="2"/>
      <c r="U791" s="2"/>
      <c r="V791" s="2"/>
    </row>
    <row r="792" spans="10:22" x14ac:dyDescent="0.25">
      <c r="J792" t="str">
        <f t="shared" si="84"/>
        <v/>
      </c>
      <c r="K792" s="1" t="str">
        <f t="shared" si="85"/>
        <v/>
      </c>
      <c r="L792" s="1" t="str">
        <f t="shared" si="86"/>
        <v/>
      </c>
      <c r="M792" s="1" t="str">
        <f t="shared" si="89"/>
        <v/>
      </c>
      <c r="N792" s="2" t="str">
        <f t="shared" si="87"/>
        <v/>
      </c>
      <c r="O792" s="2" t="str">
        <f t="shared" si="88"/>
        <v/>
      </c>
      <c r="P792" s="2" t="str">
        <f t="shared" si="90"/>
        <v/>
      </c>
      <c r="S792" s="2"/>
      <c r="T792" s="2"/>
      <c r="U792" s="2"/>
      <c r="V792" s="2"/>
    </row>
    <row r="793" spans="10:22" x14ac:dyDescent="0.25">
      <c r="J793" t="str">
        <f t="shared" si="84"/>
        <v/>
      </c>
      <c r="K793" s="1" t="str">
        <f t="shared" si="85"/>
        <v/>
      </c>
      <c r="L793" s="1" t="str">
        <f t="shared" si="86"/>
        <v/>
      </c>
      <c r="M793" s="1" t="str">
        <f t="shared" si="89"/>
        <v/>
      </c>
      <c r="N793" s="2" t="str">
        <f t="shared" si="87"/>
        <v/>
      </c>
      <c r="O793" s="2" t="str">
        <f t="shared" si="88"/>
        <v/>
      </c>
      <c r="P793" s="2" t="str">
        <f t="shared" si="90"/>
        <v/>
      </c>
      <c r="S793" s="2"/>
      <c r="T793" s="2"/>
      <c r="U793" s="2"/>
      <c r="V793" s="2"/>
    </row>
    <row r="794" spans="10:22" x14ac:dyDescent="0.25">
      <c r="J794" t="str">
        <f t="shared" si="84"/>
        <v/>
      </c>
      <c r="K794" s="1" t="str">
        <f t="shared" si="85"/>
        <v/>
      </c>
      <c r="L794" s="1" t="str">
        <f t="shared" si="86"/>
        <v/>
      </c>
      <c r="M794" s="1" t="str">
        <f t="shared" si="89"/>
        <v/>
      </c>
      <c r="N794" s="2" t="str">
        <f t="shared" si="87"/>
        <v/>
      </c>
      <c r="O794" s="2" t="str">
        <f t="shared" si="88"/>
        <v/>
      </c>
      <c r="P794" s="2" t="str">
        <f t="shared" si="90"/>
        <v/>
      </c>
      <c r="S794" s="2"/>
      <c r="T794" s="2"/>
      <c r="U794" s="2"/>
      <c r="V794" s="2"/>
    </row>
    <row r="795" spans="10:22" x14ac:dyDescent="0.25">
      <c r="J795" t="str">
        <f t="shared" si="84"/>
        <v/>
      </c>
      <c r="K795" s="1" t="str">
        <f t="shared" si="85"/>
        <v/>
      </c>
      <c r="L795" s="1" t="str">
        <f t="shared" si="86"/>
        <v/>
      </c>
      <c r="M795" s="1" t="str">
        <f t="shared" si="89"/>
        <v/>
      </c>
      <c r="N795" s="2" t="str">
        <f t="shared" si="87"/>
        <v/>
      </c>
      <c r="O795" s="2" t="str">
        <f t="shared" si="88"/>
        <v/>
      </c>
      <c r="P795" s="2" t="str">
        <f t="shared" si="90"/>
        <v/>
      </c>
      <c r="S795" s="2"/>
      <c r="T795" s="2"/>
      <c r="U795" s="2"/>
      <c r="V795" s="2"/>
    </row>
    <row r="796" spans="10:22" x14ac:dyDescent="0.25">
      <c r="J796" t="str">
        <f t="shared" si="84"/>
        <v/>
      </c>
      <c r="K796" s="1" t="str">
        <f t="shared" si="85"/>
        <v/>
      </c>
      <c r="L796" s="1" t="str">
        <f t="shared" si="86"/>
        <v/>
      </c>
      <c r="M796" s="1" t="str">
        <f t="shared" si="89"/>
        <v/>
      </c>
      <c r="N796" s="2" t="str">
        <f t="shared" si="87"/>
        <v/>
      </c>
      <c r="O796" s="2" t="str">
        <f t="shared" si="88"/>
        <v/>
      </c>
      <c r="P796" s="2" t="str">
        <f t="shared" si="90"/>
        <v/>
      </c>
      <c r="S796" s="2"/>
      <c r="T796" s="2"/>
      <c r="U796" s="2"/>
      <c r="V796" s="2"/>
    </row>
    <row r="797" spans="10:22" x14ac:dyDescent="0.25">
      <c r="J797" t="str">
        <f t="shared" si="84"/>
        <v/>
      </c>
      <c r="K797" s="1" t="str">
        <f t="shared" si="85"/>
        <v/>
      </c>
      <c r="L797" s="1" t="str">
        <f t="shared" si="86"/>
        <v/>
      </c>
      <c r="M797" s="1" t="str">
        <f t="shared" si="89"/>
        <v/>
      </c>
      <c r="N797" s="2" t="str">
        <f t="shared" si="87"/>
        <v/>
      </c>
      <c r="O797" s="2" t="str">
        <f t="shared" si="88"/>
        <v/>
      </c>
      <c r="P797" s="2" t="str">
        <f t="shared" si="90"/>
        <v/>
      </c>
      <c r="S797" s="2"/>
      <c r="T797" s="2"/>
      <c r="U797" s="2"/>
      <c r="V797" s="2"/>
    </row>
    <row r="798" spans="10:22" x14ac:dyDescent="0.25">
      <c r="J798" t="str">
        <f t="shared" si="84"/>
        <v/>
      </c>
      <c r="K798" s="1" t="str">
        <f t="shared" si="85"/>
        <v/>
      </c>
      <c r="L798" s="1" t="str">
        <f t="shared" si="86"/>
        <v/>
      </c>
      <c r="M798" s="1" t="str">
        <f t="shared" si="89"/>
        <v/>
      </c>
      <c r="N798" s="2" t="str">
        <f t="shared" si="87"/>
        <v/>
      </c>
      <c r="O798" s="2" t="str">
        <f t="shared" si="88"/>
        <v/>
      </c>
      <c r="P798" s="2" t="str">
        <f t="shared" si="90"/>
        <v/>
      </c>
      <c r="S798" s="2"/>
      <c r="T798" s="2"/>
      <c r="U798" s="2"/>
      <c r="V798" s="2"/>
    </row>
    <row r="799" spans="10:22" x14ac:dyDescent="0.25">
      <c r="J799" t="str">
        <f t="shared" si="84"/>
        <v/>
      </c>
      <c r="K799" s="1" t="str">
        <f t="shared" si="85"/>
        <v/>
      </c>
      <c r="L799" s="1" t="str">
        <f t="shared" si="86"/>
        <v/>
      </c>
      <c r="M799" s="1" t="str">
        <f t="shared" si="89"/>
        <v/>
      </c>
      <c r="N799" s="2" t="str">
        <f t="shared" si="87"/>
        <v/>
      </c>
      <c r="O799" s="2" t="str">
        <f t="shared" si="88"/>
        <v/>
      </c>
      <c r="P799" s="2" t="str">
        <f t="shared" si="90"/>
        <v/>
      </c>
      <c r="S799" s="2"/>
      <c r="T799" s="2"/>
      <c r="U799" s="2"/>
      <c r="V799" s="2"/>
    </row>
    <row r="800" spans="10:22" x14ac:dyDescent="0.25">
      <c r="J800" t="str">
        <f t="shared" si="84"/>
        <v/>
      </c>
      <c r="K800" s="1" t="str">
        <f t="shared" si="85"/>
        <v/>
      </c>
      <c r="L800" s="1" t="str">
        <f t="shared" si="86"/>
        <v/>
      </c>
      <c r="M800" s="1" t="str">
        <f t="shared" si="89"/>
        <v/>
      </c>
      <c r="N800" s="2" t="str">
        <f t="shared" si="87"/>
        <v/>
      </c>
      <c r="O800" s="2" t="str">
        <f t="shared" si="88"/>
        <v/>
      </c>
      <c r="P800" s="2" t="str">
        <f t="shared" si="90"/>
        <v/>
      </c>
      <c r="S800" s="2"/>
      <c r="T800" s="2"/>
      <c r="U800" s="2"/>
      <c r="V800" s="2"/>
    </row>
    <row r="801" spans="10:22" x14ac:dyDescent="0.25">
      <c r="J801" t="str">
        <f t="shared" si="84"/>
        <v/>
      </c>
      <c r="K801" s="1" t="str">
        <f t="shared" si="85"/>
        <v/>
      </c>
      <c r="L801" s="1" t="str">
        <f t="shared" si="86"/>
        <v/>
      </c>
      <c r="M801" s="1" t="str">
        <f t="shared" si="89"/>
        <v/>
      </c>
      <c r="N801" s="2" t="str">
        <f t="shared" si="87"/>
        <v/>
      </c>
      <c r="O801" s="2" t="str">
        <f t="shared" si="88"/>
        <v/>
      </c>
      <c r="P801" s="2" t="str">
        <f t="shared" si="90"/>
        <v/>
      </c>
      <c r="S801" s="2"/>
      <c r="T801" s="2"/>
      <c r="U801" s="2"/>
      <c r="V801" s="2"/>
    </row>
    <row r="802" spans="10:22" x14ac:dyDescent="0.25">
      <c r="J802" t="str">
        <f t="shared" si="84"/>
        <v/>
      </c>
      <c r="K802" s="1" t="str">
        <f t="shared" si="85"/>
        <v/>
      </c>
      <c r="L802" s="1" t="str">
        <f t="shared" si="86"/>
        <v/>
      </c>
      <c r="M802" s="1" t="str">
        <f t="shared" si="89"/>
        <v/>
      </c>
      <c r="N802" s="2" t="str">
        <f t="shared" si="87"/>
        <v/>
      </c>
      <c r="O802" s="2" t="str">
        <f t="shared" si="88"/>
        <v/>
      </c>
      <c r="P802" s="2" t="str">
        <f t="shared" si="90"/>
        <v/>
      </c>
      <c r="S802" s="2"/>
      <c r="T802" s="2"/>
      <c r="U802" s="2"/>
      <c r="V802" s="2"/>
    </row>
    <row r="803" spans="10:22" x14ac:dyDescent="0.25">
      <c r="J803" t="str">
        <f t="shared" si="84"/>
        <v/>
      </c>
      <c r="K803" s="1" t="str">
        <f t="shared" si="85"/>
        <v/>
      </c>
      <c r="L803" s="1" t="str">
        <f t="shared" si="86"/>
        <v/>
      </c>
      <c r="M803" s="1" t="str">
        <f t="shared" si="89"/>
        <v/>
      </c>
      <c r="N803" s="2" t="str">
        <f t="shared" si="87"/>
        <v/>
      </c>
      <c r="O803" s="2" t="str">
        <f t="shared" si="88"/>
        <v/>
      </c>
      <c r="P803" s="2" t="str">
        <f t="shared" si="90"/>
        <v/>
      </c>
      <c r="S803" s="2"/>
      <c r="T803" s="2"/>
      <c r="U803" s="2"/>
      <c r="V803" s="2"/>
    </row>
    <row r="804" spans="10:22" x14ac:dyDescent="0.25">
      <c r="J804" t="str">
        <f t="shared" si="84"/>
        <v/>
      </c>
      <c r="K804" s="1" t="str">
        <f t="shared" si="85"/>
        <v/>
      </c>
      <c r="L804" s="1" t="str">
        <f t="shared" si="86"/>
        <v/>
      </c>
      <c r="M804" s="1" t="str">
        <f t="shared" si="89"/>
        <v/>
      </c>
      <c r="N804" s="2" t="str">
        <f t="shared" si="87"/>
        <v/>
      </c>
      <c r="O804" s="2" t="str">
        <f t="shared" si="88"/>
        <v/>
      </c>
      <c r="P804" s="2" t="str">
        <f t="shared" si="90"/>
        <v/>
      </c>
      <c r="S804" s="2"/>
      <c r="T804" s="2"/>
      <c r="U804" s="2"/>
      <c r="V804" s="2"/>
    </row>
    <row r="805" spans="10:22" x14ac:dyDescent="0.25">
      <c r="J805" t="str">
        <f t="shared" si="84"/>
        <v/>
      </c>
      <c r="K805" s="1" t="str">
        <f t="shared" si="85"/>
        <v/>
      </c>
      <c r="L805" s="1" t="str">
        <f t="shared" si="86"/>
        <v/>
      </c>
      <c r="M805" s="1" t="str">
        <f t="shared" si="89"/>
        <v/>
      </c>
      <c r="N805" s="2" t="str">
        <f t="shared" si="87"/>
        <v/>
      </c>
      <c r="O805" s="2" t="str">
        <f t="shared" si="88"/>
        <v/>
      </c>
      <c r="P805" s="2" t="str">
        <f t="shared" si="90"/>
        <v/>
      </c>
      <c r="S805" s="2"/>
      <c r="T805" s="2"/>
      <c r="U805" s="2"/>
      <c r="V805" s="2"/>
    </row>
    <row r="806" spans="10:22" x14ac:dyDescent="0.25">
      <c r="J806" t="str">
        <f t="shared" si="84"/>
        <v/>
      </c>
      <c r="K806" s="1" t="str">
        <f t="shared" si="85"/>
        <v/>
      </c>
      <c r="L806" s="1" t="str">
        <f t="shared" si="86"/>
        <v/>
      </c>
      <c r="M806" s="1" t="str">
        <f t="shared" si="89"/>
        <v/>
      </c>
      <c r="N806" s="2" t="str">
        <f t="shared" si="87"/>
        <v/>
      </c>
      <c r="O806" s="2" t="str">
        <f t="shared" si="88"/>
        <v/>
      </c>
      <c r="P806" s="2" t="str">
        <f t="shared" si="90"/>
        <v/>
      </c>
      <c r="S806" s="2"/>
      <c r="T806" s="2"/>
      <c r="U806" s="2"/>
      <c r="V806" s="2"/>
    </row>
    <row r="807" spans="10:22" x14ac:dyDescent="0.25">
      <c r="J807" t="str">
        <f t="shared" si="84"/>
        <v/>
      </c>
      <c r="K807" s="1" t="str">
        <f t="shared" si="85"/>
        <v/>
      </c>
      <c r="L807" s="1" t="str">
        <f t="shared" si="86"/>
        <v/>
      </c>
      <c r="M807" s="1" t="str">
        <f t="shared" si="89"/>
        <v/>
      </c>
      <c r="N807" s="2" t="str">
        <f t="shared" si="87"/>
        <v/>
      </c>
      <c r="O807" s="2" t="str">
        <f t="shared" si="88"/>
        <v/>
      </c>
      <c r="P807" s="2" t="str">
        <f t="shared" si="90"/>
        <v/>
      </c>
      <c r="S807" s="2"/>
      <c r="T807" s="2"/>
      <c r="U807" s="2"/>
      <c r="V807" s="2"/>
    </row>
    <row r="808" spans="10:22" x14ac:dyDescent="0.25">
      <c r="J808" t="str">
        <f t="shared" si="84"/>
        <v/>
      </c>
      <c r="K808" s="1" t="str">
        <f t="shared" si="85"/>
        <v/>
      </c>
      <c r="L808" s="1" t="str">
        <f t="shared" si="86"/>
        <v/>
      </c>
      <c r="M808" s="1" t="str">
        <f t="shared" si="89"/>
        <v/>
      </c>
      <c r="N808" s="2" t="str">
        <f t="shared" si="87"/>
        <v/>
      </c>
      <c r="O808" s="2" t="str">
        <f t="shared" si="88"/>
        <v/>
      </c>
      <c r="P808" s="2" t="str">
        <f t="shared" si="90"/>
        <v/>
      </c>
      <c r="S808" s="2"/>
      <c r="T808" s="2"/>
      <c r="U808" s="2"/>
      <c r="V808" s="2"/>
    </row>
    <row r="809" spans="10:22" x14ac:dyDescent="0.25">
      <c r="J809" t="str">
        <f t="shared" si="84"/>
        <v/>
      </c>
      <c r="K809" s="1" t="str">
        <f t="shared" si="85"/>
        <v/>
      </c>
      <c r="L809" s="1" t="str">
        <f t="shared" si="86"/>
        <v/>
      </c>
      <c r="M809" s="1" t="str">
        <f t="shared" si="89"/>
        <v/>
      </c>
      <c r="N809" s="2" t="str">
        <f t="shared" si="87"/>
        <v/>
      </c>
      <c r="O809" s="2" t="str">
        <f t="shared" si="88"/>
        <v/>
      </c>
      <c r="P809" s="2" t="str">
        <f t="shared" si="90"/>
        <v/>
      </c>
      <c r="S809" s="2"/>
      <c r="T809" s="2"/>
      <c r="U809" s="2"/>
      <c r="V809" s="2"/>
    </row>
    <row r="810" spans="10:22" x14ac:dyDescent="0.25">
      <c r="J810" t="str">
        <f t="shared" si="84"/>
        <v/>
      </c>
      <c r="K810" s="1" t="str">
        <f t="shared" si="85"/>
        <v/>
      </c>
      <c r="L810" s="1" t="str">
        <f t="shared" si="86"/>
        <v/>
      </c>
      <c r="M810" s="1" t="str">
        <f t="shared" si="89"/>
        <v/>
      </c>
      <c r="N810" s="2" t="str">
        <f t="shared" si="87"/>
        <v/>
      </c>
      <c r="O810" s="2" t="str">
        <f t="shared" si="88"/>
        <v/>
      </c>
      <c r="P810" s="2" t="str">
        <f t="shared" si="90"/>
        <v/>
      </c>
      <c r="S810" s="2"/>
      <c r="T810" s="2"/>
      <c r="U810" s="2"/>
      <c r="V810" s="2"/>
    </row>
    <row r="811" spans="10:22" x14ac:dyDescent="0.25">
      <c r="J811" t="str">
        <f t="shared" si="84"/>
        <v/>
      </c>
      <c r="K811" s="1" t="str">
        <f t="shared" si="85"/>
        <v/>
      </c>
      <c r="L811" s="1" t="str">
        <f t="shared" si="86"/>
        <v/>
      </c>
      <c r="M811" s="1" t="str">
        <f t="shared" si="89"/>
        <v/>
      </c>
      <c r="N811" s="2" t="str">
        <f t="shared" si="87"/>
        <v/>
      </c>
      <c r="O811" s="2" t="str">
        <f t="shared" si="88"/>
        <v/>
      </c>
      <c r="P811" s="2" t="str">
        <f t="shared" si="90"/>
        <v/>
      </c>
      <c r="S811" s="2"/>
      <c r="T811" s="2"/>
      <c r="U811" s="2"/>
      <c r="V811" s="2"/>
    </row>
    <row r="812" spans="10:22" x14ac:dyDescent="0.25">
      <c r="J812" t="str">
        <f t="shared" si="84"/>
        <v/>
      </c>
      <c r="K812" s="1" t="str">
        <f t="shared" si="85"/>
        <v/>
      </c>
      <c r="L812" s="1" t="str">
        <f t="shared" si="86"/>
        <v/>
      </c>
      <c r="M812" s="1" t="str">
        <f t="shared" si="89"/>
        <v/>
      </c>
      <c r="N812" s="2" t="str">
        <f t="shared" si="87"/>
        <v/>
      </c>
      <c r="O812" s="2" t="str">
        <f t="shared" si="88"/>
        <v/>
      </c>
      <c r="P812" s="2" t="str">
        <f t="shared" si="90"/>
        <v/>
      </c>
      <c r="S812" s="2"/>
      <c r="T812" s="2"/>
      <c r="U812" s="2"/>
      <c r="V812" s="2"/>
    </row>
    <row r="813" spans="10:22" x14ac:dyDescent="0.25">
      <c r="J813" t="str">
        <f t="shared" si="84"/>
        <v/>
      </c>
      <c r="K813" s="1" t="str">
        <f t="shared" si="85"/>
        <v/>
      </c>
      <c r="L813" s="1" t="str">
        <f t="shared" si="86"/>
        <v/>
      </c>
      <c r="M813" s="1" t="str">
        <f t="shared" si="89"/>
        <v/>
      </c>
      <c r="N813" s="2" t="str">
        <f t="shared" si="87"/>
        <v/>
      </c>
      <c r="O813" s="2" t="str">
        <f t="shared" si="88"/>
        <v/>
      </c>
      <c r="P813" s="2" t="str">
        <f t="shared" si="90"/>
        <v/>
      </c>
      <c r="S813" s="2"/>
      <c r="T813" s="2"/>
      <c r="U813" s="2"/>
      <c r="V813" s="2"/>
    </row>
    <row r="814" spans="10:22" x14ac:dyDescent="0.25">
      <c r="J814" t="str">
        <f t="shared" si="84"/>
        <v/>
      </c>
      <c r="K814" s="1" t="str">
        <f t="shared" si="85"/>
        <v/>
      </c>
      <c r="L814" s="1" t="str">
        <f t="shared" si="86"/>
        <v/>
      </c>
      <c r="M814" s="1" t="str">
        <f t="shared" si="89"/>
        <v/>
      </c>
      <c r="N814" s="2" t="str">
        <f t="shared" si="87"/>
        <v/>
      </c>
      <c r="O814" s="2" t="str">
        <f t="shared" si="88"/>
        <v/>
      </c>
      <c r="P814" s="2" t="str">
        <f t="shared" si="90"/>
        <v/>
      </c>
      <c r="S814" s="2"/>
      <c r="T814" s="2"/>
      <c r="U814" s="2"/>
      <c r="V814" s="2"/>
    </row>
    <row r="815" spans="10:22" x14ac:dyDescent="0.25">
      <c r="J815" t="str">
        <f t="shared" si="84"/>
        <v/>
      </c>
      <c r="K815" s="1" t="str">
        <f t="shared" si="85"/>
        <v/>
      </c>
      <c r="L815" s="1" t="str">
        <f t="shared" si="86"/>
        <v/>
      </c>
      <c r="M815" s="1" t="str">
        <f t="shared" si="89"/>
        <v/>
      </c>
      <c r="N815" s="2" t="str">
        <f t="shared" si="87"/>
        <v/>
      </c>
      <c r="O815" s="2" t="str">
        <f t="shared" si="88"/>
        <v/>
      </c>
      <c r="P815" s="2" t="str">
        <f t="shared" si="90"/>
        <v/>
      </c>
      <c r="S815" s="2"/>
      <c r="T815" s="2"/>
      <c r="U815" s="2"/>
      <c r="V815" s="2"/>
    </row>
    <row r="816" spans="10:22" x14ac:dyDescent="0.25">
      <c r="J816" t="str">
        <f t="shared" si="84"/>
        <v/>
      </c>
      <c r="K816" s="1" t="str">
        <f t="shared" si="85"/>
        <v/>
      </c>
      <c r="L816" s="1" t="str">
        <f t="shared" si="86"/>
        <v/>
      </c>
      <c r="M816" s="1" t="str">
        <f t="shared" si="89"/>
        <v/>
      </c>
      <c r="N816" s="2" t="str">
        <f t="shared" si="87"/>
        <v/>
      </c>
      <c r="O816" s="2" t="str">
        <f t="shared" si="88"/>
        <v/>
      </c>
      <c r="P816" s="2" t="str">
        <f t="shared" si="90"/>
        <v/>
      </c>
      <c r="S816" s="2"/>
      <c r="T816" s="2"/>
      <c r="U816" s="2"/>
      <c r="V816" s="2"/>
    </row>
    <row r="817" spans="10:22" x14ac:dyDescent="0.25">
      <c r="J817" t="str">
        <f t="shared" si="84"/>
        <v/>
      </c>
      <c r="K817" s="1" t="str">
        <f t="shared" si="85"/>
        <v/>
      </c>
      <c r="L817" s="1" t="str">
        <f t="shared" si="86"/>
        <v/>
      </c>
      <c r="M817" s="1" t="str">
        <f t="shared" si="89"/>
        <v/>
      </c>
      <c r="N817" s="2" t="str">
        <f t="shared" si="87"/>
        <v/>
      </c>
      <c r="O817" s="2" t="str">
        <f t="shared" si="88"/>
        <v/>
      </c>
      <c r="P817" s="2" t="str">
        <f t="shared" si="90"/>
        <v/>
      </c>
      <c r="S817" s="2"/>
      <c r="T817" s="2"/>
      <c r="U817" s="2"/>
      <c r="V817" s="2"/>
    </row>
    <row r="818" spans="10:22" x14ac:dyDescent="0.25">
      <c r="J818" t="str">
        <f t="shared" si="84"/>
        <v/>
      </c>
      <c r="K818" s="1" t="str">
        <f t="shared" si="85"/>
        <v/>
      </c>
      <c r="L818" s="1" t="str">
        <f t="shared" si="86"/>
        <v/>
      </c>
      <c r="M818" s="1" t="str">
        <f t="shared" si="89"/>
        <v/>
      </c>
      <c r="N818" s="2" t="str">
        <f t="shared" si="87"/>
        <v/>
      </c>
      <c r="O818" s="2" t="str">
        <f t="shared" si="88"/>
        <v/>
      </c>
      <c r="P818" s="2" t="str">
        <f t="shared" si="90"/>
        <v/>
      </c>
      <c r="S818" s="2"/>
      <c r="T818" s="2"/>
      <c r="U818" s="2"/>
      <c r="V818" s="2"/>
    </row>
    <row r="819" spans="10:22" x14ac:dyDescent="0.25">
      <c r="J819" t="str">
        <f t="shared" si="84"/>
        <v/>
      </c>
      <c r="K819" s="1" t="str">
        <f t="shared" si="85"/>
        <v/>
      </c>
      <c r="L819" s="1" t="str">
        <f t="shared" si="86"/>
        <v/>
      </c>
      <c r="M819" s="1" t="str">
        <f t="shared" si="89"/>
        <v/>
      </c>
      <c r="N819" s="2" t="str">
        <f t="shared" si="87"/>
        <v/>
      </c>
      <c r="O819" s="2" t="str">
        <f t="shared" si="88"/>
        <v/>
      </c>
      <c r="P819" s="2" t="str">
        <f t="shared" si="90"/>
        <v/>
      </c>
      <c r="S819" s="2"/>
      <c r="T819" s="2"/>
      <c r="U819" s="2"/>
      <c r="V819" s="2"/>
    </row>
    <row r="820" spans="10:22" x14ac:dyDescent="0.25">
      <c r="J820" t="str">
        <f t="shared" si="84"/>
        <v/>
      </c>
      <c r="K820" s="1" t="str">
        <f t="shared" si="85"/>
        <v/>
      </c>
      <c r="L820" s="1" t="str">
        <f t="shared" si="86"/>
        <v/>
      </c>
      <c r="M820" s="1" t="str">
        <f t="shared" si="89"/>
        <v/>
      </c>
      <c r="N820" s="2" t="str">
        <f t="shared" si="87"/>
        <v/>
      </c>
      <c r="O820" s="2" t="str">
        <f t="shared" si="88"/>
        <v/>
      </c>
      <c r="P820" s="2" t="str">
        <f t="shared" si="90"/>
        <v/>
      </c>
      <c r="S820" s="2"/>
      <c r="T820" s="2"/>
      <c r="U820" s="2"/>
      <c r="V820" s="2"/>
    </row>
    <row r="821" spans="10:22" x14ac:dyDescent="0.25">
      <c r="J821" t="str">
        <f t="shared" si="84"/>
        <v/>
      </c>
      <c r="K821" s="1" t="str">
        <f t="shared" si="85"/>
        <v/>
      </c>
      <c r="L821" s="1" t="str">
        <f t="shared" si="86"/>
        <v/>
      </c>
      <c r="M821" s="1" t="str">
        <f t="shared" si="89"/>
        <v/>
      </c>
      <c r="N821" s="2" t="str">
        <f t="shared" si="87"/>
        <v/>
      </c>
      <c r="O821" s="2" t="str">
        <f t="shared" si="88"/>
        <v/>
      </c>
      <c r="P821" s="2" t="str">
        <f t="shared" si="90"/>
        <v/>
      </c>
      <c r="S821" s="2"/>
      <c r="T821" s="2"/>
      <c r="U821" s="2"/>
      <c r="V821" s="2"/>
    </row>
    <row r="822" spans="10:22" x14ac:dyDescent="0.25">
      <c r="J822" t="str">
        <f t="shared" si="84"/>
        <v/>
      </c>
      <c r="K822" s="1" t="str">
        <f t="shared" si="85"/>
        <v/>
      </c>
      <c r="L822" s="1" t="str">
        <f t="shared" si="86"/>
        <v/>
      </c>
      <c r="M822" s="1" t="str">
        <f t="shared" si="89"/>
        <v/>
      </c>
      <c r="N822" s="2" t="str">
        <f t="shared" si="87"/>
        <v/>
      </c>
      <c r="O822" s="2" t="str">
        <f t="shared" si="88"/>
        <v/>
      </c>
      <c r="P822" s="2" t="str">
        <f t="shared" si="90"/>
        <v/>
      </c>
      <c r="S822" s="2"/>
      <c r="T822" s="2"/>
      <c r="U822" s="2"/>
      <c r="V822" s="2"/>
    </row>
    <row r="823" spans="10:22" x14ac:dyDescent="0.25">
      <c r="J823" t="str">
        <f t="shared" si="84"/>
        <v/>
      </c>
      <c r="K823" s="1" t="str">
        <f t="shared" si="85"/>
        <v/>
      </c>
      <c r="L823" s="1" t="str">
        <f t="shared" si="86"/>
        <v/>
      </c>
      <c r="M823" s="1" t="str">
        <f t="shared" si="89"/>
        <v/>
      </c>
      <c r="N823" s="2" t="str">
        <f t="shared" si="87"/>
        <v/>
      </c>
      <c r="O823" s="2" t="str">
        <f t="shared" si="88"/>
        <v/>
      </c>
      <c r="P823" s="2" t="str">
        <f t="shared" si="90"/>
        <v/>
      </c>
      <c r="S823" s="2"/>
      <c r="T823" s="2"/>
      <c r="U823" s="2"/>
      <c r="V823" s="2"/>
    </row>
    <row r="824" spans="10:22" x14ac:dyDescent="0.25">
      <c r="J824" t="str">
        <f t="shared" si="84"/>
        <v/>
      </c>
      <c r="K824" s="1" t="str">
        <f t="shared" si="85"/>
        <v/>
      </c>
      <c r="L824" s="1" t="str">
        <f t="shared" si="86"/>
        <v/>
      </c>
      <c r="M824" s="1" t="str">
        <f t="shared" si="89"/>
        <v/>
      </c>
      <c r="N824" s="2" t="str">
        <f t="shared" si="87"/>
        <v/>
      </c>
      <c r="O824" s="2" t="str">
        <f t="shared" si="88"/>
        <v/>
      </c>
      <c r="P824" s="2" t="str">
        <f t="shared" si="90"/>
        <v/>
      </c>
      <c r="S824" s="2"/>
      <c r="T824" s="2"/>
      <c r="U824" s="2"/>
      <c r="V824" s="2"/>
    </row>
    <row r="825" spans="10:22" x14ac:dyDescent="0.25">
      <c r="J825" t="str">
        <f t="shared" si="84"/>
        <v/>
      </c>
      <c r="K825" s="1" t="str">
        <f t="shared" si="85"/>
        <v/>
      </c>
      <c r="L825" s="1" t="str">
        <f t="shared" si="86"/>
        <v/>
      </c>
      <c r="M825" s="1" t="str">
        <f t="shared" si="89"/>
        <v/>
      </c>
      <c r="N825" s="2" t="str">
        <f t="shared" si="87"/>
        <v/>
      </c>
      <c r="O825" s="2" t="str">
        <f t="shared" si="88"/>
        <v/>
      </c>
      <c r="P825" s="2" t="str">
        <f t="shared" si="90"/>
        <v/>
      </c>
      <c r="S825" s="2"/>
      <c r="T825" s="2"/>
      <c r="U825" s="2"/>
      <c r="V825" s="2"/>
    </row>
    <row r="826" spans="10:22" x14ac:dyDescent="0.25">
      <c r="J826" t="str">
        <f t="shared" si="84"/>
        <v/>
      </c>
      <c r="K826" s="1" t="str">
        <f t="shared" si="85"/>
        <v/>
      </c>
      <c r="L826" s="1" t="str">
        <f t="shared" si="86"/>
        <v/>
      </c>
      <c r="M826" s="1" t="str">
        <f t="shared" si="89"/>
        <v/>
      </c>
      <c r="N826" s="2" t="str">
        <f t="shared" si="87"/>
        <v/>
      </c>
      <c r="O826" s="2" t="str">
        <f t="shared" si="88"/>
        <v/>
      </c>
      <c r="P826" s="2" t="str">
        <f t="shared" si="90"/>
        <v/>
      </c>
      <c r="S826" s="2"/>
      <c r="T826" s="2"/>
      <c r="U826" s="2"/>
      <c r="V826" s="2"/>
    </row>
    <row r="827" spans="10:22" x14ac:dyDescent="0.25">
      <c r="J827" t="str">
        <f t="shared" si="84"/>
        <v/>
      </c>
      <c r="K827" s="1" t="str">
        <f t="shared" si="85"/>
        <v/>
      </c>
      <c r="L827" s="1" t="str">
        <f t="shared" si="86"/>
        <v/>
      </c>
      <c r="M827" s="1" t="str">
        <f t="shared" si="89"/>
        <v/>
      </c>
      <c r="N827" s="2" t="str">
        <f t="shared" si="87"/>
        <v/>
      </c>
      <c r="O827" s="2" t="str">
        <f t="shared" si="88"/>
        <v/>
      </c>
      <c r="P827" s="2" t="str">
        <f t="shared" si="90"/>
        <v/>
      </c>
      <c r="S827" s="2"/>
      <c r="T827" s="2"/>
      <c r="U827" s="2"/>
      <c r="V827" s="2"/>
    </row>
    <row r="828" spans="10:22" x14ac:dyDescent="0.25">
      <c r="J828" t="str">
        <f t="shared" si="84"/>
        <v/>
      </c>
      <c r="K828" s="1" t="str">
        <f t="shared" si="85"/>
        <v/>
      </c>
      <c r="L828" s="1" t="str">
        <f t="shared" si="86"/>
        <v/>
      </c>
      <c r="M828" s="1" t="str">
        <f t="shared" si="89"/>
        <v/>
      </c>
      <c r="N828" s="2" t="str">
        <f t="shared" si="87"/>
        <v/>
      </c>
      <c r="O828" s="2" t="str">
        <f t="shared" si="88"/>
        <v/>
      </c>
      <c r="P828" s="2" t="str">
        <f t="shared" si="90"/>
        <v/>
      </c>
      <c r="S828" s="2"/>
      <c r="T828" s="2"/>
      <c r="U828" s="2"/>
      <c r="V828" s="2"/>
    </row>
    <row r="829" spans="10:22" x14ac:dyDescent="0.25">
      <c r="J829" t="str">
        <f t="shared" si="84"/>
        <v/>
      </c>
      <c r="K829" s="1" t="str">
        <f t="shared" si="85"/>
        <v/>
      </c>
      <c r="L829" s="1" t="str">
        <f t="shared" si="86"/>
        <v/>
      </c>
      <c r="M829" s="1" t="str">
        <f t="shared" si="89"/>
        <v/>
      </c>
      <c r="N829" s="2" t="str">
        <f t="shared" si="87"/>
        <v/>
      </c>
      <c r="O829" s="2" t="str">
        <f t="shared" si="88"/>
        <v/>
      </c>
      <c r="P829" s="2" t="str">
        <f t="shared" si="90"/>
        <v/>
      </c>
      <c r="S829" s="2"/>
      <c r="T829" s="2"/>
      <c r="U829" s="2"/>
      <c r="V829" s="2"/>
    </row>
    <row r="830" spans="10:22" x14ac:dyDescent="0.25">
      <c r="J830" t="str">
        <f t="shared" si="84"/>
        <v/>
      </c>
      <c r="K830" s="1" t="str">
        <f t="shared" si="85"/>
        <v/>
      </c>
      <c r="L830" s="1" t="str">
        <f t="shared" si="86"/>
        <v/>
      </c>
      <c r="M830" s="1" t="str">
        <f t="shared" si="89"/>
        <v/>
      </c>
      <c r="N830" s="2" t="str">
        <f t="shared" si="87"/>
        <v/>
      </c>
      <c r="O830" s="2" t="str">
        <f t="shared" si="88"/>
        <v/>
      </c>
      <c r="P830" s="2" t="str">
        <f t="shared" si="90"/>
        <v/>
      </c>
      <c r="S830" s="2"/>
      <c r="T830" s="2"/>
      <c r="U830" s="2"/>
      <c r="V830" s="2"/>
    </row>
    <row r="831" spans="10:22" x14ac:dyDescent="0.25">
      <c r="J831" t="str">
        <f t="shared" si="84"/>
        <v/>
      </c>
      <c r="K831" s="1" t="str">
        <f t="shared" si="85"/>
        <v/>
      </c>
      <c r="L831" s="1" t="str">
        <f t="shared" si="86"/>
        <v/>
      </c>
      <c r="M831" s="1" t="str">
        <f t="shared" si="89"/>
        <v/>
      </c>
      <c r="N831" s="2" t="str">
        <f t="shared" si="87"/>
        <v/>
      </c>
      <c r="O831" s="2" t="str">
        <f t="shared" si="88"/>
        <v/>
      </c>
      <c r="P831" s="2" t="str">
        <f t="shared" si="90"/>
        <v/>
      </c>
      <c r="S831" s="2"/>
      <c r="T831" s="2"/>
      <c r="U831" s="2"/>
      <c r="V831" s="2"/>
    </row>
    <row r="832" spans="10:22" x14ac:dyDescent="0.25">
      <c r="J832" t="str">
        <f t="shared" si="84"/>
        <v/>
      </c>
      <c r="K832" s="1" t="str">
        <f t="shared" si="85"/>
        <v/>
      </c>
      <c r="L832" s="1" t="str">
        <f t="shared" si="86"/>
        <v/>
      </c>
      <c r="M832" s="1" t="str">
        <f t="shared" si="89"/>
        <v/>
      </c>
      <c r="N832" s="2" t="str">
        <f t="shared" si="87"/>
        <v/>
      </c>
      <c r="O832" s="2" t="str">
        <f t="shared" si="88"/>
        <v/>
      </c>
      <c r="P832" s="2" t="str">
        <f t="shared" si="90"/>
        <v/>
      </c>
      <c r="S832" s="2"/>
      <c r="T832" s="2"/>
      <c r="U832" s="2"/>
      <c r="V832" s="2"/>
    </row>
    <row r="833" spans="10:22" x14ac:dyDescent="0.25">
      <c r="J833" t="str">
        <f t="shared" si="84"/>
        <v/>
      </c>
      <c r="K833" s="1" t="str">
        <f t="shared" si="85"/>
        <v/>
      </c>
      <c r="L833" s="1" t="str">
        <f t="shared" si="86"/>
        <v/>
      </c>
      <c r="M833" s="1" t="str">
        <f t="shared" si="89"/>
        <v/>
      </c>
      <c r="N833" s="2" t="str">
        <f t="shared" si="87"/>
        <v/>
      </c>
      <c r="O833" s="2" t="str">
        <f t="shared" si="88"/>
        <v/>
      </c>
      <c r="P833" s="2" t="str">
        <f t="shared" si="90"/>
        <v/>
      </c>
      <c r="S833" s="2"/>
      <c r="T833" s="2"/>
      <c r="U833" s="2"/>
      <c r="V833" s="2"/>
    </row>
    <row r="834" spans="10:22" x14ac:dyDescent="0.25">
      <c r="J834" t="str">
        <f t="shared" si="84"/>
        <v/>
      </c>
      <c r="K834" s="1" t="str">
        <f t="shared" si="85"/>
        <v/>
      </c>
      <c r="L834" s="1" t="str">
        <f t="shared" si="86"/>
        <v/>
      </c>
      <c r="M834" s="1" t="str">
        <f t="shared" si="89"/>
        <v/>
      </c>
      <c r="N834" s="2" t="str">
        <f t="shared" si="87"/>
        <v/>
      </c>
      <c r="O834" s="2" t="str">
        <f t="shared" si="88"/>
        <v/>
      </c>
      <c r="P834" s="2" t="str">
        <f t="shared" si="90"/>
        <v/>
      </c>
      <c r="S834" s="2"/>
      <c r="T834" s="2"/>
      <c r="U834" s="2"/>
      <c r="V834" s="2"/>
    </row>
    <row r="835" spans="10:22" x14ac:dyDescent="0.25">
      <c r="J835" t="str">
        <f t="shared" si="84"/>
        <v/>
      </c>
      <c r="K835" s="1" t="str">
        <f t="shared" si="85"/>
        <v/>
      </c>
      <c r="L835" s="1" t="str">
        <f t="shared" si="86"/>
        <v/>
      </c>
      <c r="M835" s="1" t="str">
        <f t="shared" si="89"/>
        <v/>
      </c>
      <c r="N835" s="2" t="str">
        <f t="shared" si="87"/>
        <v/>
      </c>
      <c r="O835" s="2" t="str">
        <f t="shared" si="88"/>
        <v/>
      </c>
      <c r="P835" s="2" t="str">
        <f t="shared" si="90"/>
        <v/>
      </c>
      <c r="S835" s="2"/>
      <c r="T835" s="2"/>
      <c r="U835" s="2"/>
      <c r="V835" s="2"/>
    </row>
    <row r="836" spans="10:22" x14ac:dyDescent="0.25">
      <c r="J836" t="str">
        <f t="shared" si="84"/>
        <v/>
      </c>
      <c r="K836" s="1" t="str">
        <f t="shared" si="85"/>
        <v/>
      </c>
      <c r="L836" s="1" t="str">
        <f t="shared" si="86"/>
        <v/>
      </c>
      <c r="M836" s="1" t="str">
        <f t="shared" si="89"/>
        <v/>
      </c>
      <c r="N836" s="2" t="str">
        <f t="shared" si="87"/>
        <v/>
      </c>
      <c r="O836" s="2" t="str">
        <f t="shared" si="88"/>
        <v/>
      </c>
      <c r="P836" s="2" t="str">
        <f t="shared" si="90"/>
        <v/>
      </c>
      <c r="S836" s="2"/>
      <c r="T836" s="2"/>
      <c r="U836" s="2"/>
      <c r="V836" s="2"/>
    </row>
    <row r="837" spans="10:22" x14ac:dyDescent="0.25">
      <c r="J837" t="str">
        <f t="shared" si="84"/>
        <v/>
      </c>
      <c r="K837" s="1" t="str">
        <f t="shared" si="85"/>
        <v/>
      </c>
      <c r="L837" s="1" t="str">
        <f t="shared" si="86"/>
        <v/>
      </c>
      <c r="M837" s="1" t="str">
        <f t="shared" si="89"/>
        <v/>
      </c>
      <c r="N837" s="2" t="str">
        <f t="shared" si="87"/>
        <v/>
      </c>
      <c r="O837" s="2" t="str">
        <f t="shared" si="88"/>
        <v/>
      </c>
      <c r="P837" s="2" t="str">
        <f t="shared" si="90"/>
        <v/>
      </c>
      <c r="S837" s="2"/>
      <c r="T837" s="2"/>
      <c r="U837" s="2"/>
      <c r="V837" s="2"/>
    </row>
    <row r="838" spans="10:22" x14ac:dyDescent="0.25">
      <c r="J838" t="str">
        <f t="shared" si="84"/>
        <v/>
      </c>
      <c r="K838" s="1" t="str">
        <f t="shared" si="85"/>
        <v/>
      </c>
      <c r="L838" s="1" t="str">
        <f t="shared" si="86"/>
        <v/>
      </c>
      <c r="M838" s="1" t="str">
        <f t="shared" si="89"/>
        <v/>
      </c>
      <c r="N838" s="2" t="str">
        <f t="shared" si="87"/>
        <v/>
      </c>
      <c r="O838" s="2" t="str">
        <f t="shared" si="88"/>
        <v/>
      </c>
      <c r="P838" s="2" t="str">
        <f t="shared" si="90"/>
        <v/>
      </c>
      <c r="S838" s="2"/>
      <c r="T838" s="2"/>
      <c r="U838" s="2"/>
      <c r="V838" s="2"/>
    </row>
    <row r="839" spans="10:22" x14ac:dyDescent="0.25">
      <c r="J839" t="str">
        <f t="shared" si="84"/>
        <v/>
      </c>
      <c r="K839" s="1" t="str">
        <f t="shared" si="85"/>
        <v/>
      </c>
      <c r="L839" s="1" t="str">
        <f t="shared" si="86"/>
        <v/>
      </c>
      <c r="M839" s="1" t="str">
        <f t="shared" si="89"/>
        <v/>
      </c>
      <c r="N839" s="2" t="str">
        <f t="shared" si="87"/>
        <v/>
      </c>
      <c r="O839" s="2" t="str">
        <f t="shared" si="88"/>
        <v/>
      </c>
      <c r="P839" s="2" t="str">
        <f t="shared" si="90"/>
        <v/>
      </c>
      <c r="S839" s="2"/>
      <c r="T839" s="2"/>
      <c r="U839" s="2"/>
      <c r="V839" s="2"/>
    </row>
    <row r="840" spans="10:22" x14ac:dyDescent="0.25">
      <c r="J840" t="str">
        <f t="shared" si="84"/>
        <v/>
      </c>
      <c r="K840" s="1" t="str">
        <f t="shared" si="85"/>
        <v/>
      </c>
      <c r="L840" s="1" t="str">
        <f t="shared" si="86"/>
        <v/>
      </c>
      <c r="M840" s="1" t="str">
        <f t="shared" si="89"/>
        <v/>
      </c>
      <c r="N840" s="2" t="str">
        <f t="shared" si="87"/>
        <v/>
      </c>
      <c r="O840" s="2" t="str">
        <f t="shared" si="88"/>
        <v/>
      </c>
      <c r="P840" s="2" t="str">
        <f t="shared" si="90"/>
        <v/>
      </c>
      <c r="S840" s="2"/>
      <c r="T840" s="2"/>
      <c r="U840" s="2"/>
      <c r="V840" s="2"/>
    </row>
    <row r="841" spans="10:22" x14ac:dyDescent="0.25">
      <c r="J841" t="str">
        <f t="shared" ref="J841:J874" si="91">IF(J840="","",IF(J840+1&gt;=$B$17*12,"",J840+1))</f>
        <v/>
      </c>
      <c r="K841" s="1" t="str">
        <f t="shared" ref="K841:K874" si="92">IF(J841="","",K840+($B$18*($B$20/12)))</f>
        <v/>
      </c>
      <c r="L841" s="1" t="str">
        <f t="shared" ref="L841:L874" si="93">IF(K841="","",L840+($B$19*($B$21/12)))</f>
        <v/>
      </c>
      <c r="M841" s="1" t="str">
        <f t="shared" si="89"/>
        <v/>
      </c>
      <c r="N841" s="2" t="str">
        <f t="shared" ref="N841:N874" si="94">IF(M841="","",((($M$8/$L$8)*($B$24+$B$23)*4320*(1-$B$30)*$B$18)/(K841))*((1+$B$22)^ROUNDDOWN($J841/12,0)))</f>
        <v/>
      </c>
      <c r="O841" s="2" t="str">
        <f t="shared" ref="O841:O874" si="95">IF(N841="","",IF($J841&lt;($B$32-$B$31)/30,M841/L841*($B$24+$B$23)*4320,IF($J841&lt;($B$33-$B$31)/30,M841/L841*($B$24*0.5+$B$23)*4320,IF($J841&lt;($B$34-$B$31)/30,M841/L841*($B$24*0.25+$B$23)*4320,M841/L841*($B$24*0.125+$B$23)*4320))))</f>
        <v/>
      </c>
      <c r="P841" s="2" t="str">
        <f t="shared" si="90"/>
        <v/>
      </c>
      <c r="S841" s="2"/>
      <c r="T841" s="2"/>
      <c r="U841" s="2"/>
      <c r="V841" s="2"/>
    </row>
    <row r="842" spans="10:22" x14ac:dyDescent="0.25">
      <c r="J842" t="str">
        <f t="shared" si="91"/>
        <v/>
      </c>
      <c r="K842" s="1" t="str">
        <f t="shared" si="92"/>
        <v/>
      </c>
      <c r="L842" s="1" t="str">
        <f t="shared" si="93"/>
        <v/>
      </c>
      <c r="M842" s="1" t="str">
        <f t="shared" ref="M842:M874" si="96">IF(L842="","",M841)</f>
        <v/>
      </c>
      <c r="N842" s="2" t="str">
        <f t="shared" si="94"/>
        <v/>
      </c>
      <c r="O842" s="2" t="str">
        <f t="shared" si="95"/>
        <v/>
      </c>
      <c r="P842" s="2" t="str">
        <f t="shared" ref="P842:P874" si="97">IF(O842="","",MAX(O842-N842,0))</f>
        <v/>
      </c>
      <c r="S842" s="2"/>
      <c r="T842" s="2"/>
      <c r="U842" s="2"/>
      <c r="V842" s="2"/>
    </row>
    <row r="843" spans="10:22" x14ac:dyDescent="0.25">
      <c r="J843" t="str">
        <f t="shared" si="91"/>
        <v/>
      </c>
      <c r="K843" s="1" t="str">
        <f t="shared" si="92"/>
        <v/>
      </c>
      <c r="L843" s="1" t="str">
        <f t="shared" si="93"/>
        <v/>
      </c>
      <c r="M843" s="1" t="str">
        <f t="shared" si="96"/>
        <v/>
      </c>
      <c r="N843" s="2" t="str">
        <f t="shared" si="94"/>
        <v/>
      </c>
      <c r="O843" s="2" t="str">
        <f t="shared" si="95"/>
        <v/>
      </c>
      <c r="P843" s="2" t="str">
        <f t="shared" si="97"/>
        <v/>
      </c>
      <c r="S843" s="2"/>
      <c r="T843" s="2"/>
      <c r="U843" s="2"/>
      <c r="V843" s="2"/>
    </row>
    <row r="844" spans="10:22" x14ac:dyDescent="0.25">
      <c r="J844" t="str">
        <f t="shared" si="91"/>
        <v/>
      </c>
      <c r="K844" s="1" t="str">
        <f t="shared" si="92"/>
        <v/>
      </c>
      <c r="L844" s="1" t="str">
        <f t="shared" si="93"/>
        <v/>
      </c>
      <c r="M844" s="1" t="str">
        <f t="shared" si="96"/>
        <v/>
      </c>
      <c r="N844" s="2" t="str">
        <f t="shared" si="94"/>
        <v/>
      </c>
      <c r="O844" s="2" t="str">
        <f t="shared" si="95"/>
        <v/>
      </c>
      <c r="P844" s="2" t="str">
        <f t="shared" si="97"/>
        <v/>
      </c>
      <c r="S844" s="2"/>
      <c r="T844" s="2"/>
      <c r="U844" s="2"/>
      <c r="V844" s="2"/>
    </row>
    <row r="845" spans="10:22" x14ac:dyDescent="0.25">
      <c r="J845" t="str">
        <f t="shared" si="91"/>
        <v/>
      </c>
      <c r="K845" s="1" t="str">
        <f t="shared" si="92"/>
        <v/>
      </c>
      <c r="L845" s="1" t="str">
        <f t="shared" si="93"/>
        <v/>
      </c>
      <c r="M845" s="1" t="str">
        <f t="shared" si="96"/>
        <v/>
      </c>
      <c r="N845" s="2" t="str">
        <f t="shared" si="94"/>
        <v/>
      </c>
      <c r="O845" s="2" t="str">
        <f t="shared" si="95"/>
        <v/>
      </c>
      <c r="P845" s="2" t="str">
        <f t="shared" si="97"/>
        <v/>
      </c>
      <c r="S845" s="2"/>
      <c r="T845" s="2"/>
      <c r="U845" s="2"/>
      <c r="V845" s="2"/>
    </row>
    <row r="846" spans="10:22" x14ac:dyDescent="0.25">
      <c r="J846" t="str">
        <f t="shared" si="91"/>
        <v/>
      </c>
      <c r="K846" s="1" t="str">
        <f t="shared" si="92"/>
        <v/>
      </c>
      <c r="L846" s="1" t="str">
        <f t="shared" si="93"/>
        <v/>
      </c>
      <c r="M846" s="1" t="str">
        <f t="shared" si="96"/>
        <v/>
      </c>
      <c r="N846" s="2" t="str">
        <f t="shared" si="94"/>
        <v/>
      </c>
      <c r="O846" s="2" t="str">
        <f t="shared" si="95"/>
        <v/>
      </c>
      <c r="P846" s="2" t="str">
        <f t="shared" si="97"/>
        <v/>
      </c>
      <c r="S846" s="2"/>
      <c r="T846" s="2"/>
      <c r="U846" s="2"/>
      <c r="V846" s="2"/>
    </row>
    <row r="847" spans="10:22" x14ac:dyDescent="0.25">
      <c r="J847" t="str">
        <f t="shared" si="91"/>
        <v/>
      </c>
      <c r="K847" s="1" t="str">
        <f t="shared" si="92"/>
        <v/>
      </c>
      <c r="L847" s="1" t="str">
        <f t="shared" si="93"/>
        <v/>
      </c>
      <c r="M847" s="1" t="str">
        <f t="shared" si="96"/>
        <v/>
      </c>
      <c r="N847" s="2" t="str">
        <f t="shared" si="94"/>
        <v/>
      </c>
      <c r="O847" s="2" t="str">
        <f t="shared" si="95"/>
        <v/>
      </c>
      <c r="P847" s="2" t="str">
        <f t="shared" si="97"/>
        <v/>
      </c>
      <c r="S847" s="2"/>
      <c r="T847" s="2"/>
      <c r="U847" s="2"/>
      <c r="V847" s="2"/>
    </row>
    <row r="848" spans="10:22" x14ac:dyDescent="0.25">
      <c r="J848" t="str">
        <f t="shared" si="91"/>
        <v/>
      </c>
      <c r="K848" s="1" t="str">
        <f t="shared" si="92"/>
        <v/>
      </c>
      <c r="L848" s="1" t="str">
        <f t="shared" si="93"/>
        <v/>
      </c>
      <c r="M848" s="1" t="str">
        <f t="shared" si="96"/>
        <v/>
      </c>
      <c r="N848" s="2" t="str">
        <f t="shared" si="94"/>
        <v/>
      </c>
      <c r="O848" s="2" t="str">
        <f t="shared" si="95"/>
        <v/>
      </c>
      <c r="P848" s="2" t="str">
        <f t="shared" si="97"/>
        <v/>
      </c>
      <c r="S848" s="2"/>
      <c r="T848" s="2"/>
      <c r="U848" s="2"/>
      <c r="V848" s="2"/>
    </row>
    <row r="849" spans="10:22" x14ac:dyDescent="0.25">
      <c r="J849" t="str">
        <f t="shared" si="91"/>
        <v/>
      </c>
      <c r="K849" s="1" t="str">
        <f t="shared" si="92"/>
        <v/>
      </c>
      <c r="L849" s="1" t="str">
        <f t="shared" si="93"/>
        <v/>
      </c>
      <c r="M849" s="1" t="str">
        <f t="shared" si="96"/>
        <v/>
      </c>
      <c r="N849" s="2" t="str">
        <f t="shared" si="94"/>
        <v/>
      </c>
      <c r="O849" s="2" t="str">
        <f t="shared" si="95"/>
        <v/>
      </c>
      <c r="P849" s="2" t="str">
        <f t="shared" si="97"/>
        <v/>
      </c>
      <c r="S849" s="2"/>
      <c r="T849" s="2"/>
      <c r="U849" s="2"/>
      <c r="V849" s="2"/>
    </row>
    <row r="850" spans="10:22" x14ac:dyDescent="0.25">
      <c r="J850" t="str">
        <f t="shared" si="91"/>
        <v/>
      </c>
      <c r="K850" s="1" t="str">
        <f t="shared" si="92"/>
        <v/>
      </c>
      <c r="L850" s="1" t="str">
        <f t="shared" si="93"/>
        <v/>
      </c>
      <c r="M850" s="1" t="str">
        <f t="shared" si="96"/>
        <v/>
      </c>
      <c r="N850" s="2" t="str">
        <f t="shared" si="94"/>
        <v/>
      </c>
      <c r="O850" s="2" t="str">
        <f t="shared" si="95"/>
        <v/>
      </c>
      <c r="P850" s="2" t="str">
        <f t="shared" si="97"/>
        <v/>
      </c>
      <c r="S850" s="2"/>
      <c r="T850" s="2"/>
      <c r="U850" s="2"/>
      <c r="V850" s="2"/>
    </row>
    <row r="851" spans="10:22" x14ac:dyDescent="0.25">
      <c r="J851" t="str">
        <f t="shared" si="91"/>
        <v/>
      </c>
      <c r="K851" s="1" t="str">
        <f t="shared" si="92"/>
        <v/>
      </c>
      <c r="L851" s="1" t="str">
        <f t="shared" si="93"/>
        <v/>
      </c>
      <c r="M851" s="1" t="str">
        <f t="shared" si="96"/>
        <v/>
      </c>
      <c r="N851" s="2" t="str">
        <f t="shared" si="94"/>
        <v/>
      </c>
      <c r="O851" s="2" t="str">
        <f t="shared" si="95"/>
        <v/>
      </c>
      <c r="P851" s="2" t="str">
        <f t="shared" si="97"/>
        <v/>
      </c>
      <c r="S851" s="2"/>
      <c r="T851" s="2"/>
      <c r="U851" s="2"/>
      <c r="V851" s="2"/>
    </row>
    <row r="852" spans="10:22" x14ac:dyDescent="0.25">
      <c r="J852" t="str">
        <f t="shared" si="91"/>
        <v/>
      </c>
      <c r="K852" s="1" t="str">
        <f t="shared" si="92"/>
        <v/>
      </c>
      <c r="L852" s="1" t="str">
        <f t="shared" si="93"/>
        <v/>
      </c>
      <c r="M852" s="1" t="str">
        <f t="shared" si="96"/>
        <v/>
      </c>
      <c r="N852" s="2" t="str">
        <f t="shared" si="94"/>
        <v/>
      </c>
      <c r="O852" s="2" t="str">
        <f t="shared" si="95"/>
        <v/>
      </c>
      <c r="P852" s="2" t="str">
        <f t="shared" si="97"/>
        <v/>
      </c>
      <c r="S852" s="2"/>
      <c r="T852" s="2"/>
      <c r="U852" s="2"/>
      <c r="V852" s="2"/>
    </row>
    <row r="853" spans="10:22" x14ac:dyDescent="0.25">
      <c r="J853" t="str">
        <f t="shared" si="91"/>
        <v/>
      </c>
      <c r="K853" s="1" t="str">
        <f t="shared" si="92"/>
        <v/>
      </c>
      <c r="L853" s="1" t="str">
        <f t="shared" si="93"/>
        <v/>
      </c>
      <c r="M853" s="1" t="str">
        <f t="shared" si="96"/>
        <v/>
      </c>
      <c r="N853" s="2" t="str">
        <f t="shared" si="94"/>
        <v/>
      </c>
      <c r="O853" s="2" t="str">
        <f t="shared" si="95"/>
        <v/>
      </c>
      <c r="P853" s="2" t="str">
        <f t="shared" si="97"/>
        <v/>
      </c>
      <c r="S853" s="2"/>
      <c r="T853" s="2"/>
      <c r="U853" s="2"/>
      <c r="V853" s="2"/>
    </row>
    <row r="854" spans="10:22" x14ac:dyDescent="0.25">
      <c r="J854" t="str">
        <f t="shared" si="91"/>
        <v/>
      </c>
      <c r="K854" s="1" t="str">
        <f t="shared" si="92"/>
        <v/>
      </c>
      <c r="L854" s="1" t="str">
        <f t="shared" si="93"/>
        <v/>
      </c>
      <c r="M854" s="1" t="str">
        <f t="shared" si="96"/>
        <v/>
      </c>
      <c r="N854" s="2" t="str">
        <f t="shared" si="94"/>
        <v/>
      </c>
      <c r="O854" s="2" t="str">
        <f t="shared" si="95"/>
        <v/>
      </c>
      <c r="P854" s="2" t="str">
        <f t="shared" si="97"/>
        <v/>
      </c>
      <c r="S854" s="2"/>
      <c r="T854" s="2"/>
      <c r="U854" s="2"/>
      <c r="V854" s="2"/>
    </row>
    <row r="855" spans="10:22" x14ac:dyDescent="0.25">
      <c r="J855" t="str">
        <f t="shared" si="91"/>
        <v/>
      </c>
      <c r="K855" s="1" t="str">
        <f t="shared" si="92"/>
        <v/>
      </c>
      <c r="L855" s="1" t="str">
        <f t="shared" si="93"/>
        <v/>
      </c>
      <c r="M855" s="1" t="str">
        <f t="shared" si="96"/>
        <v/>
      </c>
      <c r="N855" s="2" t="str">
        <f t="shared" si="94"/>
        <v/>
      </c>
      <c r="O855" s="2" t="str">
        <f t="shared" si="95"/>
        <v/>
      </c>
      <c r="P855" s="2" t="str">
        <f t="shared" si="97"/>
        <v/>
      </c>
      <c r="S855" s="2"/>
      <c r="T855" s="2"/>
      <c r="U855" s="2"/>
      <c r="V855" s="2"/>
    </row>
    <row r="856" spans="10:22" x14ac:dyDescent="0.25">
      <c r="J856" t="str">
        <f t="shared" si="91"/>
        <v/>
      </c>
      <c r="K856" s="1" t="str">
        <f t="shared" si="92"/>
        <v/>
      </c>
      <c r="L856" s="1" t="str">
        <f t="shared" si="93"/>
        <v/>
      </c>
      <c r="M856" s="1" t="str">
        <f t="shared" si="96"/>
        <v/>
      </c>
      <c r="N856" s="2" t="str">
        <f t="shared" si="94"/>
        <v/>
      </c>
      <c r="O856" s="2" t="str">
        <f t="shared" si="95"/>
        <v/>
      </c>
      <c r="P856" s="2" t="str">
        <f t="shared" si="97"/>
        <v/>
      </c>
      <c r="S856" s="2"/>
      <c r="T856" s="2"/>
      <c r="U856" s="2"/>
      <c r="V856" s="2"/>
    </row>
    <row r="857" spans="10:22" x14ac:dyDescent="0.25">
      <c r="J857" t="str">
        <f t="shared" si="91"/>
        <v/>
      </c>
      <c r="K857" s="1" t="str">
        <f t="shared" si="92"/>
        <v/>
      </c>
      <c r="L857" s="1" t="str">
        <f t="shared" si="93"/>
        <v/>
      </c>
      <c r="M857" s="1" t="str">
        <f t="shared" si="96"/>
        <v/>
      </c>
      <c r="N857" s="2" t="str">
        <f t="shared" si="94"/>
        <v/>
      </c>
      <c r="O857" s="2" t="str">
        <f t="shared" si="95"/>
        <v/>
      </c>
      <c r="P857" s="2" t="str">
        <f t="shared" si="97"/>
        <v/>
      </c>
      <c r="S857" s="2"/>
      <c r="T857" s="2"/>
      <c r="U857" s="2"/>
      <c r="V857" s="2"/>
    </row>
    <row r="858" spans="10:22" x14ac:dyDescent="0.25">
      <c r="J858" t="str">
        <f t="shared" si="91"/>
        <v/>
      </c>
      <c r="K858" s="1" t="str">
        <f t="shared" si="92"/>
        <v/>
      </c>
      <c r="L858" s="1" t="str">
        <f t="shared" si="93"/>
        <v/>
      </c>
      <c r="M858" s="1" t="str">
        <f t="shared" si="96"/>
        <v/>
      </c>
      <c r="N858" s="2" t="str">
        <f t="shared" si="94"/>
        <v/>
      </c>
      <c r="O858" s="2" t="str">
        <f t="shared" si="95"/>
        <v/>
      </c>
      <c r="P858" s="2" t="str">
        <f t="shared" si="97"/>
        <v/>
      </c>
      <c r="S858" s="2"/>
      <c r="T858" s="2"/>
      <c r="U858" s="2"/>
      <c r="V858" s="2"/>
    </row>
    <row r="859" spans="10:22" x14ac:dyDescent="0.25">
      <c r="J859" t="str">
        <f t="shared" si="91"/>
        <v/>
      </c>
      <c r="K859" s="1" t="str">
        <f t="shared" si="92"/>
        <v/>
      </c>
      <c r="L859" s="1" t="str">
        <f t="shared" si="93"/>
        <v/>
      </c>
      <c r="M859" s="1" t="str">
        <f t="shared" si="96"/>
        <v/>
      </c>
      <c r="N859" s="2" t="str">
        <f t="shared" si="94"/>
        <v/>
      </c>
      <c r="O859" s="2" t="str">
        <f t="shared" si="95"/>
        <v/>
      </c>
      <c r="P859" s="2" t="str">
        <f t="shared" si="97"/>
        <v/>
      </c>
      <c r="S859" s="2"/>
      <c r="T859" s="2"/>
      <c r="U859" s="2"/>
      <c r="V859" s="2"/>
    </row>
    <row r="860" spans="10:22" x14ac:dyDescent="0.25">
      <c r="J860" t="str">
        <f t="shared" si="91"/>
        <v/>
      </c>
      <c r="K860" s="1" t="str">
        <f t="shared" si="92"/>
        <v/>
      </c>
      <c r="L860" s="1" t="str">
        <f t="shared" si="93"/>
        <v/>
      </c>
      <c r="M860" s="1" t="str">
        <f t="shared" si="96"/>
        <v/>
      </c>
      <c r="N860" s="2" t="str">
        <f t="shared" si="94"/>
        <v/>
      </c>
      <c r="O860" s="2" t="str">
        <f t="shared" si="95"/>
        <v/>
      </c>
      <c r="P860" s="2" t="str">
        <f t="shared" si="97"/>
        <v/>
      </c>
      <c r="S860" s="2"/>
      <c r="T860" s="2"/>
      <c r="U860" s="2"/>
      <c r="V860" s="2"/>
    </row>
    <row r="861" spans="10:22" x14ac:dyDescent="0.25">
      <c r="J861" t="str">
        <f t="shared" si="91"/>
        <v/>
      </c>
      <c r="K861" s="1" t="str">
        <f t="shared" si="92"/>
        <v/>
      </c>
      <c r="L861" s="1" t="str">
        <f t="shared" si="93"/>
        <v/>
      </c>
      <c r="M861" s="1" t="str">
        <f t="shared" si="96"/>
        <v/>
      </c>
      <c r="N861" s="2" t="str">
        <f t="shared" si="94"/>
        <v/>
      </c>
      <c r="O861" s="2" t="str">
        <f t="shared" si="95"/>
        <v/>
      </c>
      <c r="P861" s="2" t="str">
        <f t="shared" si="97"/>
        <v/>
      </c>
      <c r="S861" s="2"/>
      <c r="T861" s="2"/>
      <c r="U861" s="2"/>
      <c r="V861" s="2"/>
    </row>
    <row r="862" spans="10:22" x14ac:dyDescent="0.25">
      <c r="J862" t="str">
        <f t="shared" si="91"/>
        <v/>
      </c>
      <c r="K862" s="1" t="str">
        <f t="shared" si="92"/>
        <v/>
      </c>
      <c r="L862" s="1" t="str">
        <f t="shared" si="93"/>
        <v/>
      </c>
      <c r="M862" s="1" t="str">
        <f t="shared" si="96"/>
        <v/>
      </c>
      <c r="N862" s="2" t="str">
        <f t="shared" si="94"/>
        <v/>
      </c>
      <c r="O862" s="2" t="str">
        <f t="shared" si="95"/>
        <v/>
      </c>
      <c r="P862" s="2" t="str">
        <f t="shared" si="97"/>
        <v/>
      </c>
      <c r="S862" s="2"/>
      <c r="T862" s="2"/>
      <c r="U862" s="2"/>
      <c r="V862" s="2"/>
    </row>
    <row r="863" spans="10:22" x14ac:dyDescent="0.25">
      <c r="J863" t="str">
        <f t="shared" si="91"/>
        <v/>
      </c>
      <c r="K863" s="1" t="str">
        <f t="shared" si="92"/>
        <v/>
      </c>
      <c r="L863" s="1" t="str">
        <f t="shared" si="93"/>
        <v/>
      </c>
      <c r="M863" s="1" t="str">
        <f t="shared" si="96"/>
        <v/>
      </c>
      <c r="N863" s="2" t="str">
        <f t="shared" si="94"/>
        <v/>
      </c>
      <c r="O863" s="2" t="str">
        <f t="shared" si="95"/>
        <v/>
      </c>
      <c r="P863" s="2" t="str">
        <f t="shared" si="97"/>
        <v/>
      </c>
      <c r="S863" s="2"/>
      <c r="T863" s="2"/>
      <c r="U863" s="2"/>
      <c r="V863" s="2"/>
    </row>
    <row r="864" spans="10:22" x14ac:dyDescent="0.25">
      <c r="J864" t="str">
        <f t="shared" si="91"/>
        <v/>
      </c>
      <c r="K864" s="1" t="str">
        <f t="shared" si="92"/>
        <v/>
      </c>
      <c r="L864" s="1" t="str">
        <f t="shared" si="93"/>
        <v/>
      </c>
      <c r="M864" s="1" t="str">
        <f t="shared" si="96"/>
        <v/>
      </c>
      <c r="N864" s="2" t="str">
        <f t="shared" si="94"/>
        <v/>
      </c>
      <c r="O864" s="2" t="str">
        <f t="shared" si="95"/>
        <v/>
      </c>
      <c r="P864" s="2" t="str">
        <f t="shared" si="97"/>
        <v/>
      </c>
      <c r="S864" s="2"/>
      <c r="T864" s="2"/>
      <c r="U864" s="2"/>
      <c r="V864" s="2"/>
    </row>
    <row r="865" spans="10:22" x14ac:dyDescent="0.25">
      <c r="J865" t="str">
        <f t="shared" si="91"/>
        <v/>
      </c>
      <c r="K865" s="1" t="str">
        <f t="shared" si="92"/>
        <v/>
      </c>
      <c r="L865" s="1" t="str">
        <f t="shared" si="93"/>
        <v/>
      </c>
      <c r="M865" s="1" t="str">
        <f t="shared" si="96"/>
        <v/>
      </c>
      <c r="N865" s="2" t="str">
        <f t="shared" si="94"/>
        <v/>
      </c>
      <c r="O865" s="2" t="str">
        <f t="shared" si="95"/>
        <v/>
      </c>
      <c r="P865" s="2" t="str">
        <f t="shared" si="97"/>
        <v/>
      </c>
      <c r="S865" s="2"/>
      <c r="T865" s="2"/>
      <c r="U865" s="2"/>
      <c r="V865" s="2"/>
    </row>
    <row r="866" spans="10:22" x14ac:dyDescent="0.25">
      <c r="J866" t="str">
        <f t="shared" si="91"/>
        <v/>
      </c>
      <c r="K866" s="1" t="str">
        <f t="shared" si="92"/>
        <v/>
      </c>
      <c r="L866" s="1" t="str">
        <f t="shared" si="93"/>
        <v/>
      </c>
      <c r="M866" s="1" t="str">
        <f t="shared" si="96"/>
        <v/>
      </c>
      <c r="N866" s="2" t="str">
        <f t="shared" si="94"/>
        <v/>
      </c>
      <c r="O866" s="2" t="str">
        <f t="shared" si="95"/>
        <v/>
      </c>
      <c r="P866" s="2" t="str">
        <f t="shared" si="97"/>
        <v/>
      </c>
      <c r="S866" s="2"/>
      <c r="T866" s="2"/>
      <c r="U866" s="2"/>
      <c r="V866" s="2"/>
    </row>
    <row r="867" spans="10:22" x14ac:dyDescent="0.25">
      <c r="J867" t="str">
        <f t="shared" si="91"/>
        <v/>
      </c>
      <c r="K867" s="1" t="str">
        <f t="shared" si="92"/>
        <v/>
      </c>
      <c r="L867" s="1" t="str">
        <f t="shared" si="93"/>
        <v/>
      </c>
      <c r="M867" s="1" t="str">
        <f t="shared" si="96"/>
        <v/>
      </c>
      <c r="N867" s="2" t="str">
        <f t="shared" si="94"/>
        <v/>
      </c>
      <c r="O867" s="2" t="str">
        <f t="shared" si="95"/>
        <v/>
      </c>
      <c r="P867" s="2" t="str">
        <f t="shared" si="97"/>
        <v/>
      </c>
      <c r="S867" s="2"/>
      <c r="T867" s="2"/>
      <c r="U867" s="2"/>
      <c r="V867" s="2"/>
    </row>
    <row r="868" spans="10:22" x14ac:dyDescent="0.25">
      <c r="J868" t="str">
        <f t="shared" si="91"/>
        <v/>
      </c>
      <c r="K868" s="1" t="str">
        <f t="shared" si="92"/>
        <v/>
      </c>
      <c r="L868" s="1" t="str">
        <f t="shared" si="93"/>
        <v/>
      </c>
      <c r="M868" s="1" t="str">
        <f t="shared" si="96"/>
        <v/>
      </c>
      <c r="N868" s="2" t="str">
        <f t="shared" si="94"/>
        <v/>
      </c>
      <c r="O868" s="2" t="str">
        <f t="shared" si="95"/>
        <v/>
      </c>
      <c r="P868" s="2" t="str">
        <f t="shared" si="97"/>
        <v/>
      </c>
      <c r="S868" s="2"/>
      <c r="T868" s="2"/>
      <c r="U868" s="2"/>
      <c r="V868" s="2"/>
    </row>
    <row r="869" spans="10:22" x14ac:dyDescent="0.25">
      <c r="J869" t="str">
        <f t="shared" si="91"/>
        <v/>
      </c>
      <c r="K869" s="1" t="str">
        <f t="shared" si="92"/>
        <v/>
      </c>
      <c r="L869" s="1" t="str">
        <f t="shared" si="93"/>
        <v/>
      </c>
      <c r="M869" s="1" t="str">
        <f t="shared" si="96"/>
        <v/>
      </c>
      <c r="N869" s="2" t="str">
        <f t="shared" si="94"/>
        <v/>
      </c>
      <c r="O869" s="2" t="str">
        <f t="shared" si="95"/>
        <v/>
      </c>
      <c r="P869" s="2" t="str">
        <f t="shared" si="97"/>
        <v/>
      </c>
      <c r="S869" s="2"/>
      <c r="T869" s="2"/>
      <c r="U869" s="2"/>
      <c r="V869" s="2"/>
    </row>
    <row r="870" spans="10:22" x14ac:dyDescent="0.25">
      <c r="J870" t="str">
        <f t="shared" si="91"/>
        <v/>
      </c>
      <c r="K870" s="1" t="str">
        <f t="shared" si="92"/>
        <v/>
      </c>
      <c r="L870" s="1" t="str">
        <f t="shared" si="93"/>
        <v/>
      </c>
      <c r="M870" s="1" t="str">
        <f t="shared" si="96"/>
        <v/>
      </c>
      <c r="N870" s="2" t="str">
        <f t="shared" si="94"/>
        <v/>
      </c>
      <c r="O870" s="2" t="str">
        <f t="shared" si="95"/>
        <v/>
      </c>
      <c r="P870" s="2" t="str">
        <f t="shared" si="97"/>
        <v/>
      </c>
      <c r="S870" s="2"/>
      <c r="T870" s="2"/>
      <c r="U870" s="2"/>
      <c r="V870" s="2"/>
    </row>
    <row r="871" spans="10:22" x14ac:dyDescent="0.25">
      <c r="J871" t="str">
        <f t="shared" si="91"/>
        <v/>
      </c>
      <c r="K871" s="1" t="str">
        <f t="shared" si="92"/>
        <v/>
      </c>
      <c r="L871" s="1" t="str">
        <f t="shared" si="93"/>
        <v/>
      </c>
      <c r="M871" s="1" t="str">
        <f t="shared" si="96"/>
        <v/>
      </c>
      <c r="N871" s="2" t="str">
        <f t="shared" si="94"/>
        <v/>
      </c>
      <c r="O871" s="2" t="str">
        <f t="shared" si="95"/>
        <v/>
      </c>
      <c r="P871" s="2" t="str">
        <f t="shared" si="97"/>
        <v/>
      </c>
      <c r="S871" s="2"/>
      <c r="T871" s="2"/>
      <c r="U871" s="2"/>
      <c r="V871" s="2"/>
    </row>
    <row r="872" spans="10:22" x14ac:dyDescent="0.25">
      <c r="J872" t="str">
        <f t="shared" si="91"/>
        <v/>
      </c>
      <c r="K872" s="1" t="str">
        <f t="shared" si="92"/>
        <v/>
      </c>
      <c r="L872" s="1" t="str">
        <f t="shared" si="93"/>
        <v/>
      </c>
      <c r="M872" s="1" t="str">
        <f t="shared" si="96"/>
        <v/>
      </c>
      <c r="N872" s="2" t="str">
        <f t="shared" si="94"/>
        <v/>
      </c>
      <c r="O872" s="2" t="str">
        <f t="shared" si="95"/>
        <v/>
      </c>
      <c r="P872" s="2" t="str">
        <f t="shared" si="97"/>
        <v/>
      </c>
      <c r="S872" s="2"/>
      <c r="T872" s="2"/>
      <c r="U872" s="2"/>
      <c r="V872" s="2"/>
    </row>
    <row r="873" spans="10:22" x14ac:dyDescent="0.25">
      <c r="J873" t="str">
        <f t="shared" si="91"/>
        <v/>
      </c>
      <c r="K873" s="1" t="str">
        <f t="shared" si="92"/>
        <v/>
      </c>
      <c r="L873" s="1" t="str">
        <f t="shared" si="93"/>
        <v/>
      </c>
      <c r="M873" s="1" t="str">
        <f t="shared" si="96"/>
        <v/>
      </c>
      <c r="N873" s="2" t="str">
        <f t="shared" si="94"/>
        <v/>
      </c>
      <c r="O873" s="2" t="str">
        <f t="shared" si="95"/>
        <v/>
      </c>
      <c r="P873" s="2" t="str">
        <f t="shared" si="97"/>
        <v/>
      </c>
      <c r="S873" s="2"/>
      <c r="T873" s="2"/>
      <c r="U873" s="2"/>
      <c r="V873" s="2"/>
    </row>
    <row r="874" spans="10:22" x14ac:dyDescent="0.25">
      <c r="J874" t="str">
        <f t="shared" si="91"/>
        <v/>
      </c>
      <c r="K874" s="1" t="str">
        <f t="shared" si="92"/>
        <v/>
      </c>
      <c r="L874" s="1" t="str">
        <f t="shared" si="93"/>
        <v/>
      </c>
      <c r="M874" s="1" t="str">
        <f t="shared" si="96"/>
        <v/>
      </c>
      <c r="N874" s="2" t="str">
        <f t="shared" si="94"/>
        <v/>
      </c>
      <c r="O874" s="2" t="str">
        <f t="shared" si="95"/>
        <v/>
      </c>
      <c r="P874" s="2" t="str">
        <f t="shared" si="97"/>
        <v/>
      </c>
      <c r="S874" s="2"/>
      <c r="T874" s="2"/>
      <c r="U874" s="2"/>
      <c r="V874"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MinerEstv2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2022-02-12T20:02:59Z</dcterms:created>
  <dcterms:modified xsi:type="dcterms:W3CDTF">2022-10-26T00:27:06Z</dcterms:modified>
</cp:coreProperties>
</file>